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Users\204028436\Documents\"/>
    </mc:Choice>
  </mc:AlternateContent>
  <xr:revisionPtr revIDLastSave="0" documentId="13_ncr:1_{B854FC92-DA27-428B-BB2E-5710D92DE9C7}" xr6:coauthVersionLast="45" xr6:coauthVersionMax="45" xr10:uidLastSave="{00000000-0000-0000-0000-000000000000}"/>
  <bookViews>
    <workbookView xWindow="-110" yWindow="-110" windowWidth="38620" windowHeight="21220" activeTab="1" xr2:uid="{00000000-000D-0000-FFFF-FFFF00000000}"/>
  </bookViews>
  <sheets>
    <sheet name="MarginData" sheetId="1" r:id="rId1"/>
    <sheet name="Sheet1" sheetId="2" r:id="rId2"/>
  </sheets>
  <definedNames>
    <definedName name="Icept">Sheet1!$F$748</definedName>
    <definedName name="Mean">Sheet1!$J$747</definedName>
    <definedName name="Median">Sheet1!$J$748</definedName>
    <definedName name="Sdev">Sheet1!$J$749</definedName>
    <definedName name="Slope">Sheet1!$F$747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2" i="2"/>
  <c r="B3" i="2" l="1"/>
  <c r="J9" i="2" s="1"/>
  <c r="B4" i="2"/>
  <c r="J10" i="2" s="1"/>
  <c r="B5" i="2"/>
  <c r="B6" i="2"/>
  <c r="J12" i="2" s="1"/>
  <c r="B7" i="2"/>
  <c r="J13" i="2" s="1"/>
  <c r="B8" i="2"/>
  <c r="J14" i="2" s="1"/>
  <c r="B9" i="2"/>
  <c r="J15" i="2" s="1"/>
  <c r="B10" i="2"/>
  <c r="J16" i="2" s="1"/>
  <c r="B11" i="2"/>
  <c r="B12" i="2"/>
  <c r="J18" i="2" s="1"/>
  <c r="B13" i="2"/>
  <c r="J19" i="2" s="1"/>
  <c r="B14" i="2"/>
  <c r="J20" i="2" s="1"/>
  <c r="B15" i="2"/>
  <c r="J21" i="2" s="1"/>
  <c r="B16" i="2"/>
  <c r="J22" i="2" s="1"/>
  <c r="B17" i="2"/>
  <c r="J23" i="2" s="1"/>
  <c r="B18" i="2"/>
  <c r="J24" i="2" s="1"/>
  <c r="B19" i="2"/>
  <c r="J25" i="2" s="1"/>
  <c r="B20" i="2"/>
  <c r="J26" i="2" s="1"/>
  <c r="B21" i="2"/>
  <c r="J27" i="2" s="1"/>
  <c r="B22" i="2"/>
  <c r="J28" i="2" s="1"/>
  <c r="B23" i="2"/>
  <c r="J29" i="2" s="1"/>
  <c r="B24" i="2"/>
  <c r="J30" i="2" s="1"/>
  <c r="B25" i="2"/>
  <c r="J31" i="2" s="1"/>
  <c r="B26" i="2"/>
  <c r="J32" i="2" s="1"/>
  <c r="B27" i="2"/>
  <c r="B28" i="2"/>
  <c r="J34" i="2" s="1"/>
  <c r="B29" i="2"/>
  <c r="J35" i="2" s="1"/>
  <c r="B30" i="2"/>
  <c r="J36" i="2" s="1"/>
  <c r="B31" i="2"/>
  <c r="B32" i="2"/>
  <c r="J38" i="2" s="1"/>
  <c r="B33" i="2"/>
  <c r="B34" i="2"/>
  <c r="B35" i="2"/>
  <c r="J41" i="2" s="1"/>
  <c r="B36" i="2"/>
  <c r="J42" i="2" s="1"/>
  <c r="B37" i="2"/>
  <c r="J43" i="2" s="1"/>
  <c r="B38" i="2"/>
  <c r="J44" i="2" s="1"/>
  <c r="B39" i="2"/>
  <c r="J45" i="2" s="1"/>
  <c r="B40" i="2"/>
  <c r="J46" i="2" s="1"/>
  <c r="B41" i="2"/>
  <c r="J47" i="2" s="1"/>
  <c r="B42" i="2"/>
  <c r="J48" i="2" s="1"/>
  <c r="B43" i="2"/>
  <c r="B44" i="2"/>
  <c r="J50" i="2" s="1"/>
  <c r="B45" i="2"/>
  <c r="J51" i="2" s="1"/>
  <c r="B46" i="2"/>
  <c r="J52" i="2" s="1"/>
  <c r="B47" i="2"/>
  <c r="J53" i="2" s="1"/>
  <c r="B48" i="2"/>
  <c r="J54" i="2" s="1"/>
  <c r="B49" i="2"/>
  <c r="J55" i="2" s="1"/>
  <c r="B50" i="2"/>
  <c r="J56" i="2" s="1"/>
  <c r="B51" i="2"/>
  <c r="J57" i="2" s="1"/>
  <c r="B52" i="2"/>
  <c r="J58" i="2" s="1"/>
  <c r="B53" i="2"/>
  <c r="J59" i="2" s="1"/>
  <c r="B54" i="2"/>
  <c r="J60" i="2" s="1"/>
  <c r="B55" i="2"/>
  <c r="J61" i="2" s="1"/>
  <c r="B56" i="2"/>
  <c r="J62" i="2" s="1"/>
  <c r="B57" i="2"/>
  <c r="J63" i="2" s="1"/>
  <c r="B58" i="2"/>
  <c r="J64" i="2" s="1"/>
  <c r="B59" i="2"/>
  <c r="B60" i="2"/>
  <c r="B61" i="2"/>
  <c r="B62" i="2"/>
  <c r="J68" i="2" s="1"/>
  <c r="B63" i="2"/>
  <c r="B64" i="2"/>
  <c r="J70" i="2" s="1"/>
  <c r="B65" i="2"/>
  <c r="B66" i="2"/>
  <c r="B67" i="2"/>
  <c r="J73" i="2" s="1"/>
  <c r="B68" i="2"/>
  <c r="J74" i="2" s="1"/>
  <c r="B69" i="2"/>
  <c r="J75" i="2" s="1"/>
  <c r="B70" i="2"/>
  <c r="J76" i="2" s="1"/>
  <c r="B71" i="2"/>
  <c r="J77" i="2" s="1"/>
  <c r="B72" i="2"/>
  <c r="J78" i="2" s="1"/>
  <c r="B73" i="2"/>
  <c r="J79" i="2" s="1"/>
  <c r="B74" i="2"/>
  <c r="J80" i="2" s="1"/>
  <c r="B75" i="2"/>
  <c r="J81" i="2" s="1"/>
  <c r="B76" i="2"/>
  <c r="J82" i="2" s="1"/>
  <c r="B77" i="2"/>
  <c r="J83" i="2" s="1"/>
  <c r="B78" i="2"/>
  <c r="J84" i="2" s="1"/>
  <c r="B79" i="2"/>
  <c r="J85" i="2" s="1"/>
  <c r="B80" i="2"/>
  <c r="J86" i="2" s="1"/>
  <c r="B81" i="2"/>
  <c r="J87" i="2" s="1"/>
  <c r="B82" i="2"/>
  <c r="J88" i="2" s="1"/>
  <c r="B83" i="2"/>
  <c r="J89" i="2" s="1"/>
  <c r="B84" i="2"/>
  <c r="J90" i="2" s="1"/>
  <c r="B85" i="2"/>
  <c r="J91" i="2" s="1"/>
  <c r="B86" i="2"/>
  <c r="J92" i="2" s="1"/>
  <c r="B87" i="2"/>
  <c r="J93" i="2" s="1"/>
  <c r="B88" i="2"/>
  <c r="J94" i="2" s="1"/>
  <c r="B89" i="2"/>
  <c r="J95" i="2" s="1"/>
  <c r="B90" i="2"/>
  <c r="J96" i="2" s="1"/>
  <c r="B91" i="2"/>
  <c r="B92" i="2"/>
  <c r="B93" i="2"/>
  <c r="J99" i="2" s="1"/>
  <c r="B94" i="2"/>
  <c r="J100" i="2" s="1"/>
  <c r="B95" i="2"/>
  <c r="B96" i="2"/>
  <c r="J102" i="2" s="1"/>
  <c r="B97" i="2"/>
  <c r="J103" i="2" s="1"/>
  <c r="B98" i="2"/>
  <c r="B99" i="2"/>
  <c r="J105" i="2" s="1"/>
  <c r="B100" i="2"/>
  <c r="J106" i="2" s="1"/>
  <c r="B101" i="2"/>
  <c r="B102" i="2"/>
  <c r="J108" i="2" s="1"/>
  <c r="B103" i="2"/>
  <c r="J109" i="2" s="1"/>
  <c r="B104" i="2"/>
  <c r="J110" i="2" s="1"/>
  <c r="B105" i="2"/>
  <c r="J111" i="2" s="1"/>
  <c r="B106" i="2"/>
  <c r="J112" i="2" s="1"/>
  <c r="B107" i="2"/>
  <c r="B108" i="2"/>
  <c r="B109" i="2"/>
  <c r="B110" i="2"/>
  <c r="B111" i="2"/>
  <c r="B112" i="2"/>
  <c r="J118" i="2" s="1"/>
  <c r="B113" i="2"/>
  <c r="J119" i="2" s="1"/>
  <c r="B114" i="2"/>
  <c r="J120" i="2" s="1"/>
  <c r="B115" i="2"/>
  <c r="J121" i="2" s="1"/>
  <c r="B116" i="2"/>
  <c r="J122" i="2" s="1"/>
  <c r="B117" i="2"/>
  <c r="J123" i="2" s="1"/>
  <c r="B118" i="2"/>
  <c r="J124" i="2" s="1"/>
  <c r="B119" i="2"/>
  <c r="J125" i="2" s="1"/>
  <c r="B120" i="2"/>
  <c r="J126" i="2" s="1"/>
  <c r="B121" i="2"/>
  <c r="J127" i="2" s="1"/>
  <c r="B122" i="2"/>
  <c r="J128" i="2" s="1"/>
  <c r="B123" i="2"/>
  <c r="B124" i="2"/>
  <c r="B125" i="2"/>
  <c r="J131" i="2" s="1"/>
  <c r="B126" i="2"/>
  <c r="B127" i="2"/>
  <c r="B128" i="2"/>
  <c r="J134" i="2" s="1"/>
  <c r="B129" i="2"/>
  <c r="J135" i="2" s="1"/>
  <c r="B130" i="2"/>
  <c r="B131" i="2"/>
  <c r="J137" i="2" s="1"/>
  <c r="B132" i="2"/>
  <c r="J138" i="2" s="1"/>
  <c r="B133" i="2"/>
  <c r="J139" i="2" s="1"/>
  <c r="B134" i="2"/>
  <c r="J140" i="2" s="1"/>
  <c r="B135" i="2"/>
  <c r="J141" i="2" s="1"/>
  <c r="B136" i="2"/>
  <c r="J142" i="2" s="1"/>
  <c r="B137" i="2"/>
  <c r="J143" i="2" s="1"/>
  <c r="B138" i="2"/>
  <c r="J144" i="2" s="1"/>
  <c r="B139" i="2"/>
  <c r="B140" i="2"/>
  <c r="B141" i="2"/>
  <c r="B142" i="2"/>
  <c r="B143" i="2"/>
  <c r="B144" i="2"/>
  <c r="B145" i="2"/>
  <c r="J151" i="2" s="1"/>
  <c r="B146" i="2"/>
  <c r="J152" i="2" s="1"/>
  <c r="B147" i="2"/>
  <c r="J153" i="2" s="1"/>
  <c r="B148" i="2"/>
  <c r="J154" i="2" s="1"/>
  <c r="B149" i="2"/>
  <c r="J155" i="2" s="1"/>
  <c r="B150" i="2"/>
  <c r="J156" i="2" s="1"/>
  <c r="B151" i="2"/>
  <c r="B152" i="2"/>
  <c r="J158" i="2" s="1"/>
  <c r="B153" i="2"/>
  <c r="J159" i="2" s="1"/>
  <c r="B154" i="2"/>
  <c r="J160" i="2" s="1"/>
  <c r="B155" i="2"/>
  <c r="B156" i="2"/>
  <c r="B157" i="2"/>
  <c r="J163" i="2" s="1"/>
  <c r="B158" i="2"/>
  <c r="B159" i="2"/>
  <c r="B160" i="2"/>
  <c r="B161" i="2"/>
  <c r="J167" i="2" s="1"/>
  <c r="B162" i="2"/>
  <c r="J168" i="2" s="1"/>
  <c r="B163" i="2"/>
  <c r="J169" i="2" s="1"/>
  <c r="B164" i="2"/>
  <c r="J170" i="2" s="1"/>
  <c r="B165" i="2"/>
  <c r="J171" i="2" s="1"/>
  <c r="B166" i="2"/>
  <c r="J172" i="2" s="1"/>
  <c r="B167" i="2"/>
  <c r="J173" i="2" s="1"/>
  <c r="B168" i="2"/>
  <c r="J174" i="2" s="1"/>
  <c r="B169" i="2"/>
  <c r="J175" i="2" s="1"/>
  <c r="B170" i="2"/>
  <c r="J176" i="2" s="1"/>
  <c r="B171" i="2"/>
  <c r="B172" i="2"/>
  <c r="B173" i="2"/>
  <c r="B174" i="2"/>
  <c r="B175" i="2"/>
  <c r="B176" i="2"/>
  <c r="B177" i="2"/>
  <c r="J183" i="2" s="1"/>
  <c r="B178" i="2"/>
  <c r="J184" i="2" s="1"/>
  <c r="B179" i="2"/>
  <c r="J185" i="2" s="1"/>
  <c r="B180" i="2"/>
  <c r="J186" i="2" s="1"/>
  <c r="B181" i="2"/>
  <c r="J187" i="2" s="1"/>
  <c r="B182" i="2"/>
  <c r="J188" i="2" s="1"/>
  <c r="B183" i="2"/>
  <c r="B184" i="2"/>
  <c r="J190" i="2" s="1"/>
  <c r="B185" i="2"/>
  <c r="J191" i="2" s="1"/>
  <c r="B186" i="2"/>
  <c r="J192" i="2" s="1"/>
  <c r="B187" i="2"/>
  <c r="B188" i="2"/>
  <c r="B189" i="2"/>
  <c r="J195" i="2" s="1"/>
  <c r="B190" i="2"/>
  <c r="B191" i="2"/>
  <c r="B192" i="2"/>
  <c r="B193" i="2"/>
  <c r="J199" i="2" s="1"/>
  <c r="B194" i="2"/>
  <c r="J200" i="2" s="1"/>
  <c r="B195" i="2"/>
  <c r="J201" i="2" s="1"/>
  <c r="B196" i="2"/>
  <c r="J202" i="2" s="1"/>
  <c r="B197" i="2"/>
  <c r="J203" i="2" s="1"/>
  <c r="B198" i="2"/>
  <c r="J204" i="2" s="1"/>
  <c r="B199" i="2"/>
  <c r="J205" i="2" s="1"/>
  <c r="B200" i="2"/>
  <c r="J206" i="2" s="1"/>
  <c r="B201" i="2"/>
  <c r="J207" i="2" s="1"/>
  <c r="B202" i="2"/>
  <c r="J208" i="2" s="1"/>
  <c r="B203" i="2"/>
  <c r="B204" i="2"/>
  <c r="B205" i="2"/>
  <c r="B206" i="2"/>
  <c r="B207" i="2"/>
  <c r="B208" i="2"/>
  <c r="B209" i="2"/>
  <c r="J215" i="2" s="1"/>
  <c r="B210" i="2"/>
  <c r="J216" i="2" s="1"/>
  <c r="B211" i="2"/>
  <c r="J217" i="2" s="1"/>
  <c r="B212" i="2"/>
  <c r="J218" i="2" s="1"/>
  <c r="B213" i="2"/>
  <c r="J219" i="2" s="1"/>
  <c r="B214" i="2"/>
  <c r="J220" i="2" s="1"/>
  <c r="B215" i="2"/>
  <c r="B216" i="2"/>
  <c r="B217" i="2"/>
  <c r="B218" i="2"/>
  <c r="B219" i="2"/>
  <c r="B220" i="2"/>
  <c r="B221" i="2"/>
  <c r="J227" i="2" s="1"/>
  <c r="B222" i="2"/>
  <c r="B223" i="2"/>
  <c r="B224" i="2"/>
  <c r="B225" i="2"/>
  <c r="J231" i="2" s="1"/>
  <c r="B226" i="2"/>
  <c r="J232" i="2" s="1"/>
  <c r="B227" i="2"/>
  <c r="J233" i="2" s="1"/>
  <c r="B228" i="2"/>
  <c r="J234" i="2" s="1"/>
  <c r="B229" i="2"/>
  <c r="J235" i="2" s="1"/>
  <c r="B230" i="2"/>
  <c r="J236" i="2" s="1"/>
  <c r="B231" i="2"/>
  <c r="J237" i="2" s="1"/>
  <c r="B232" i="2"/>
  <c r="J238" i="2" s="1"/>
  <c r="B233" i="2"/>
  <c r="J239" i="2" s="1"/>
  <c r="B234" i="2"/>
  <c r="J240" i="2" s="1"/>
  <c r="B235" i="2"/>
  <c r="B236" i="2"/>
  <c r="B237" i="2"/>
  <c r="B238" i="2"/>
  <c r="B239" i="2"/>
  <c r="B240" i="2"/>
  <c r="B241" i="2"/>
  <c r="J247" i="2" s="1"/>
  <c r="B242" i="2"/>
  <c r="J248" i="2" s="1"/>
  <c r="B243" i="2"/>
  <c r="J249" i="2" s="1"/>
  <c r="B244" i="2"/>
  <c r="J250" i="2" s="1"/>
  <c r="B245" i="2"/>
  <c r="J251" i="2" s="1"/>
  <c r="B246" i="2"/>
  <c r="J252" i="2" s="1"/>
  <c r="B247" i="2"/>
  <c r="B248" i="2"/>
  <c r="B249" i="2"/>
  <c r="B250" i="2"/>
  <c r="B251" i="2"/>
  <c r="B252" i="2"/>
  <c r="B253" i="2"/>
  <c r="J259" i="2" s="1"/>
  <c r="B254" i="2"/>
  <c r="B255" i="2"/>
  <c r="B256" i="2"/>
  <c r="B257" i="2"/>
  <c r="J263" i="2" s="1"/>
  <c r="B258" i="2"/>
  <c r="J264" i="2" s="1"/>
  <c r="B259" i="2"/>
  <c r="J265" i="2" s="1"/>
  <c r="B260" i="2"/>
  <c r="J266" i="2" s="1"/>
  <c r="B261" i="2"/>
  <c r="J267" i="2" s="1"/>
  <c r="B262" i="2"/>
  <c r="J268" i="2" s="1"/>
  <c r="B263" i="2"/>
  <c r="J269" i="2" s="1"/>
  <c r="B264" i="2"/>
  <c r="J270" i="2" s="1"/>
  <c r="B265" i="2"/>
  <c r="J271" i="2" s="1"/>
  <c r="B266" i="2"/>
  <c r="J272" i="2" s="1"/>
  <c r="B267" i="2"/>
  <c r="B268" i="2"/>
  <c r="B269" i="2"/>
  <c r="B270" i="2"/>
  <c r="B271" i="2"/>
  <c r="B272" i="2"/>
  <c r="B273" i="2"/>
  <c r="J279" i="2" s="1"/>
  <c r="B274" i="2"/>
  <c r="J280" i="2" s="1"/>
  <c r="B275" i="2"/>
  <c r="J281" i="2" s="1"/>
  <c r="B276" i="2"/>
  <c r="J282" i="2" s="1"/>
  <c r="B277" i="2"/>
  <c r="J283" i="2" s="1"/>
  <c r="B278" i="2"/>
  <c r="J284" i="2" s="1"/>
  <c r="B279" i="2"/>
  <c r="B280" i="2"/>
  <c r="B281" i="2"/>
  <c r="B282" i="2"/>
  <c r="B283" i="2"/>
  <c r="B284" i="2"/>
  <c r="B285" i="2"/>
  <c r="J291" i="2" s="1"/>
  <c r="B286" i="2"/>
  <c r="B287" i="2"/>
  <c r="B288" i="2"/>
  <c r="B289" i="2"/>
  <c r="J295" i="2" s="1"/>
  <c r="B290" i="2"/>
  <c r="J296" i="2" s="1"/>
  <c r="B291" i="2"/>
  <c r="J297" i="2" s="1"/>
  <c r="B292" i="2"/>
  <c r="J298" i="2" s="1"/>
  <c r="B293" i="2"/>
  <c r="J299" i="2" s="1"/>
  <c r="B294" i="2"/>
  <c r="J300" i="2" s="1"/>
  <c r="B295" i="2"/>
  <c r="J301" i="2" s="1"/>
  <c r="B296" i="2"/>
  <c r="J302" i="2" s="1"/>
  <c r="B297" i="2"/>
  <c r="J303" i="2" s="1"/>
  <c r="B298" i="2"/>
  <c r="J304" i="2" s="1"/>
  <c r="B299" i="2"/>
  <c r="B300" i="2"/>
  <c r="B301" i="2"/>
  <c r="B302" i="2"/>
  <c r="B303" i="2"/>
  <c r="B304" i="2"/>
  <c r="B305" i="2"/>
  <c r="J311" i="2" s="1"/>
  <c r="B306" i="2"/>
  <c r="J312" i="2" s="1"/>
  <c r="B307" i="2"/>
  <c r="J313" i="2" s="1"/>
  <c r="B308" i="2"/>
  <c r="J314" i="2" s="1"/>
  <c r="B309" i="2"/>
  <c r="J315" i="2" s="1"/>
  <c r="B310" i="2"/>
  <c r="J316" i="2" s="1"/>
  <c r="B311" i="2"/>
  <c r="B312" i="2"/>
  <c r="B313" i="2"/>
  <c r="B314" i="2"/>
  <c r="B315" i="2"/>
  <c r="B316" i="2"/>
  <c r="B317" i="2"/>
  <c r="J323" i="2" s="1"/>
  <c r="B318" i="2"/>
  <c r="B319" i="2"/>
  <c r="B320" i="2"/>
  <c r="B321" i="2"/>
  <c r="J327" i="2" s="1"/>
  <c r="B322" i="2"/>
  <c r="J328" i="2" s="1"/>
  <c r="B323" i="2"/>
  <c r="J329" i="2" s="1"/>
  <c r="B324" i="2"/>
  <c r="J330" i="2" s="1"/>
  <c r="B325" i="2"/>
  <c r="J331" i="2" s="1"/>
  <c r="B326" i="2"/>
  <c r="B327" i="2"/>
  <c r="J333" i="2" s="1"/>
  <c r="B328" i="2"/>
  <c r="J334" i="2" s="1"/>
  <c r="B329" i="2"/>
  <c r="J335" i="2" s="1"/>
  <c r="B330" i="2"/>
  <c r="B331" i="2"/>
  <c r="B332" i="2"/>
  <c r="B333" i="2"/>
  <c r="B334" i="2"/>
  <c r="B335" i="2"/>
  <c r="B336" i="2"/>
  <c r="B337" i="2"/>
  <c r="J343" i="2" s="1"/>
  <c r="B338" i="2"/>
  <c r="J344" i="2" s="1"/>
  <c r="B339" i="2"/>
  <c r="J345" i="2" s="1"/>
  <c r="B340" i="2"/>
  <c r="J346" i="2" s="1"/>
  <c r="B341" i="2"/>
  <c r="J347" i="2" s="1"/>
  <c r="B342" i="2"/>
  <c r="J348" i="2" s="1"/>
  <c r="B343" i="2"/>
  <c r="B344" i="2"/>
  <c r="B345" i="2"/>
  <c r="B346" i="2"/>
  <c r="B347" i="2"/>
  <c r="B348" i="2"/>
  <c r="B349" i="2"/>
  <c r="J355" i="2" s="1"/>
  <c r="B350" i="2"/>
  <c r="B351" i="2"/>
  <c r="B352" i="2"/>
  <c r="B353" i="2"/>
  <c r="B354" i="2"/>
  <c r="J360" i="2" s="1"/>
  <c r="B355" i="2"/>
  <c r="J361" i="2" s="1"/>
  <c r="B356" i="2"/>
  <c r="J362" i="2" s="1"/>
  <c r="B357" i="2"/>
  <c r="J363" i="2" s="1"/>
  <c r="B358" i="2"/>
  <c r="B359" i="2"/>
  <c r="J365" i="2" s="1"/>
  <c r="B360" i="2"/>
  <c r="J366" i="2" s="1"/>
  <c r="B361" i="2"/>
  <c r="J367" i="2" s="1"/>
  <c r="B362" i="2"/>
  <c r="B363" i="2"/>
  <c r="B364" i="2"/>
  <c r="B365" i="2"/>
  <c r="B366" i="2"/>
  <c r="B367" i="2"/>
  <c r="B368" i="2"/>
  <c r="B369" i="2"/>
  <c r="J375" i="2" s="1"/>
  <c r="B370" i="2"/>
  <c r="J376" i="2" s="1"/>
  <c r="B371" i="2"/>
  <c r="J377" i="2" s="1"/>
  <c r="B372" i="2"/>
  <c r="J378" i="2" s="1"/>
  <c r="B373" i="2"/>
  <c r="J379" i="2" s="1"/>
  <c r="B374" i="2"/>
  <c r="J380" i="2" s="1"/>
  <c r="B375" i="2"/>
  <c r="B376" i="2"/>
  <c r="B377" i="2"/>
  <c r="B378" i="2"/>
  <c r="B379" i="2"/>
  <c r="B380" i="2"/>
  <c r="B381" i="2"/>
  <c r="J387" i="2" s="1"/>
  <c r="B382" i="2"/>
  <c r="B383" i="2"/>
  <c r="B384" i="2"/>
  <c r="B385" i="2"/>
  <c r="B386" i="2"/>
  <c r="J392" i="2" s="1"/>
  <c r="B387" i="2"/>
  <c r="J393" i="2" s="1"/>
  <c r="B388" i="2"/>
  <c r="J394" i="2" s="1"/>
  <c r="B389" i="2"/>
  <c r="J395" i="2" s="1"/>
  <c r="B390" i="2"/>
  <c r="J396" i="2" s="1"/>
  <c r="B391" i="2"/>
  <c r="J397" i="2" s="1"/>
  <c r="B392" i="2"/>
  <c r="J398" i="2" s="1"/>
  <c r="B393" i="2"/>
  <c r="J399" i="2" s="1"/>
  <c r="B394" i="2"/>
  <c r="B395" i="2"/>
  <c r="B396" i="2"/>
  <c r="B397" i="2"/>
  <c r="B398" i="2"/>
  <c r="B399" i="2"/>
  <c r="B400" i="2"/>
  <c r="B401" i="2"/>
  <c r="J407" i="2" s="1"/>
  <c r="B402" i="2"/>
  <c r="J408" i="2" s="1"/>
  <c r="B403" i="2"/>
  <c r="J409" i="2" s="1"/>
  <c r="B404" i="2"/>
  <c r="J410" i="2" s="1"/>
  <c r="B405" i="2"/>
  <c r="J411" i="2" s="1"/>
  <c r="B406" i="2"/>
  <c r="J412" i="2" s="1"/>
  <c r="B407" i="2"/>
  <c r="B408" i="2"/>
  <c r="B409" i="2"/>
  <c r="B410" i="2"/>
  <c r="B411" i="2"/>
  <c r="B412" i="2"/>
  <c r="B413" i="2"/>
  <c r="B414" i="2"/>
  <c r="B415" i="2"/>
  <c r="B416" i="2"/>
  <c r="B417" i="2"/>
  <c r="B418" i="2"/>
  <c r="J424" i="2" s="1"/>
  <c r="B419" i="2"/>
  <c r="J425" i="2" s="1"/>
  <c r="B420" i="2"/>
  <c r="J426" i="2" s="1"/>
  <c r="B421" i="2"/>
  <c r="J427" i="2" s="1"/>
  <c r="B422" i="2"/>
  <c r="B423" i="2"/>
  <c r="J429" i="2" s="1"/>
  <c r="B424" i="2"/>
  <c r="J430" i="2" s="1"/>
  <c r="B425" i="2"/>
  <c r="J431" i="2" s="1"/>
  <c r="B426" i="2"/>
  <c r="B427" i="2"/>
  <c r="B428" i="2"/>
  <c r="B429" i="2"/>
  <c r="B430" i="2"/>
  <c r="B431" i="2"/>
  <c r="B432" i="2"/>
  <c r="J438" i="2" s="1"/>
  <c r="B433" i="2"/>
  <c r="J439" i="2" s="1"/>
  <c r="B434" i="2"/>
  <c r="J440" i="2" s="1"/>
  <c r="B435" i="2"/>
  <c r="J441" i="2" s="1"/>
  <c r="B436" i="2"/>
  <c r="J442" i="2" s="1"/>
  <c r="B437" i="2"/>
  <c r="J443" i="2" s="1"/>
  <c r="B438" i="2"/>
  <c r="J444" i="2" s="1"/>
  <c r="B439" i="2"/>
  <c r="B440" i="2"/>
  <c r="B441" i="2"/>
  <c r="B442" i="2"/>
  <c r="B443" i="2"/>
  <c r="B444" i="2"/>
  <c r="B445" i="2"/>
  <c r="B446" i="2"/>
  <c r="B447" i="2"/>
  <c r="B448" i="2"/>
  <c r="B449" i="2"/>
  <c r="B450" i="2"/>
  <c r="J456" i="2" s="1"/>
  <c r="B451" i="2"/>
  <c r="J457" i="2" s="1"/>
  <c r="B452" i="2"/>
  <c r="J458" i="2" s="1"/>
  <c r="B453" i="2"/>
  <c r="J459" i="2" s="1"/>
  <c r="B454" i="2"/>
  <c r="B455" i="2"/>
  <c r="J461" i="2" s="1"/>
  <c r="B456" i="2"/>
  <c r="J462" i="2" s="1"/>
  <c r="B457" i="2"/>
  <c r="J463" i="2" s="1"/>
  <c r="B458" i="2"/>
  <c r="B459" i="2"/>
  <c r="B460" i="2"/>
  <c r="B461" i="2"/>
  <c r="B462" i="2"/>
  <c r="B463" i="2"/>
  <c r="B464" i="2"/>
  <c r="B465" i="2"/>
  <c r="J471" i="2" s="1"/>
  <c r="B466" i="2"/>
  <c r="J472" i="2" s="1"/>
  <c r="B467" i="2"/>
  <c r="J473" i="2" s="1"/>
  <c r="B468" i="2"/>
  <c r="J474" i="2" s="1"/>
  <c r="B469" i="2"/>
  <c r="J475" i="2" s="1"/>
  <c r="B470" i="2"/>
  <c r="J476" i="2" s="1"/>
  <c r="B471" i="2"/>
  <c r="B472" i="2"/>
  <c r="B473" i="2"/>
  <c r="B474" i="2"/>
  <c r="B475" i="2"/>
  <c r="B476" i="2"/>
  <c r="B477" i="2"/>
  <c r="B478" i="2"/>
  <c r="B479" i="2"/>
  <c r="B480" i="2"/>
  <c r="B481" i="2"/>
  <c r="B482" i="2"/>
  <c r="J488" i="2" s="1"/>
  <c r="B483" i="2"/>
  <c r="J489" i="2" s="1"/>
  <c r="B484" i="2"/>
  <c r="J490" i="2" s="1"/>
  <c r="B485" i="2"/>
  <c r="J491" i="2" s="1"/>
  <c r="B486" i="2"/>
  <c r="J492" i="2" s="1"/>
  <c r="B487" i="2"/>
  <c r="J493" i="2" s="1"/>
  <c r="B488" i="2"/>
  <c r="J494" i="2" s="1"/>
  <c r="B489" i="2"/>
  <c r="J495" i="2" s="1"/>
  <c r="B490" i="2"/>
  <c r="B491" i="2"/>
  <c r="B492" i="2"/>
  <c r="B493" i="2"/>
  <c r="B494" i="2"/>
  <c r="B495" i="2"/>
  <c r="B496" i="2"/>
  <c r="J502" i="2" s="1"/>
  <c r="B497" i="2"/>
  <c r="J503" i="2" s="1"/>
  <c r="B498" i="2"/>
  <c r="J504" i="2" s="1"/>
  <c r="B499" i="2"/>
  <c r="J505" i="2" s="1"/>
  <c r="B500" i="2"/>
  <c r="J506" i="2" s="1"/>
  <c r="B501" i="2"/>
  <c r="J507" i="2" s="1"/>
  <c r="B502" i="2"/>
  <c r="J508" i="2" s="1"/>
  <c r="B503" i="2"/>
  <c r="B504" i="2"/>
  <c r="B505" i="2"/>
  <c r="B506" i="2"/>
  <c r="B507" i="2"/>
  <c r="B508" i="2"/>
  <c r="B509" i="2"/>
  <c r="B510" i="2"/>
  <c r="B511" i="2"/>
  <c r="B512" i="2"/>
  <c r="B513" i="2"/>
  <c r="B514" i="2"/>
  <c r="J520" i="2" s="1"/>
  <c r="B515" i="2"/>
  <c r="J521" i="2" s="1"/>
  <c r="B516" i="2"/>
  <c r="J522" i="2" s="1"/>
  <c r="B517" i="2"/>
  <c r="J523" i="2" s="1"/>
  <c r="B518" i="2"/>
  <c r="J524" i="2" s="1"/>
  <c r="B519" i="2"/>
  <c r="J525" i="2" s="1"/>
  <c r="B520" i="2"/>
  <c r="J526" i="2" s="1"/>
  <c r="B521" i="2"/>
  <c r="J527" i="2" s="1"/>
  <c r="B522" i="2"/>
  <c r="B523" i="2"/>
  <c r="B524" i="2"/>
  <c r="B525" i="2"/>
  <c r="B526" i="2"/>
  <c r="B527" i="2"/>
  <c r="B528" i="2"/>
  <c r="J534" i="2" s="1"/>
  <c r="B529" i="2"/>
  <c r="J535" i="2" s="1"/>
  <c r="B530" i="2"/>
  <c r="J536" i="2" s="1"/>
  <c r="B531" i="2"/>
  <c r="J537" i="2" s="1"/>
  <c r="B532" i="2"/>
  <c r="J538" i="2" s="1"/>
  <c r="B533" i="2"/>
  <c r="J539" i="2" s="1"/>
  <c r="B534" i="2"/>
  <c r="J540" i="2" s="1"/>
  <c r="B535" i="2"/>
  <c r="B536" i="2"/>
  <c r="B537" i="2"/>
  <c r="B538" i="2"/>
  <c r="B539" i="2"/>
  <c r="B540" i="2"/>
  <c r="B541" i="2"/>
  <c r="B542" i="2"/>
  <c r="B543" i="2"/>
  <c r="B544" i="2"/>
  <c r="B545" i="2"/>
  <c r="B546" i="2"/>
  <c r="J552" i="2" s="1"/>
  <c r="B547" i="2"/>
  <c r="J553" i="2" s="1"/>
  <c r="B548" i="2"/>
  <c r="J554" i="2" s="1"/>
  <c r="B549" i="2"/>
  <c r="J555" i="2" s="1"/>
  <c r="B550" i="2"/>
  <c r="J556" i="2" s="1"/>
  <c r="B551" i="2"/>
  <c r="J557" i="2" s="1"/>
  <c r="B552" i="2"/>
  <c r="J558" i="2" s="1"/>
  <c r="B553" i="2"/>
  <c r="J559" i="2" s="1"/>
  <c r="B554" i="2"/>
  <c r="B555" i="2"/>
  <c r="B556" i="2"/>
  <c r="B557" i="2"/>
  <c r="B558" i="2"/>
  <c r="B559" i="2"/>
  <c r="B560" i="2"/>
  <c r="B561" i="2"/>
  <c r="J567" i="2" s="1"/>
  <c r="B562" i="2"/>
  <c r="J568" i="2" s="1"/>
  <c r="B563" i="2"/>
  <c r="J569" i="2" s="1"/>
  <c r="B564" i="2"/>
  <c r="J570" i="2" s="1"/>
  <c r="B565" i="2"/>
  <c r="J571" i="2" s="1"/>
  <c r="B566" i="2"/>
  <c r="J572" i="2" s="1"/>
  <c r="B567" i="2"/>
  <c r="B568" i="2"/>
  <c r="B569" i="2"/>
  <c r="B570" i="2"/>
  <c r="B571" i="2"/>
  <c r="B572" i="2"/>
  <c r="B573" i="2"/>
  <c r="B574" i="2"/>
  <c r="B575" i="2"/>
  <c r="B576" i="2"/>
  <c r="B577" i="2"/>
  <c r="B578" i="2"/>
  <c r="J584" i="2" s="1"/>
  <c r="B579" i="2"/>
  <c r="J585" i="2" s="1"/>
  <c r="B580" i="2"/>
  <c r="J586" i="2" s="1"/>
  <c r="B581" i="2"/>
  <c r="J587" i="2" s="1"/>
  <c r="B582" i="2"/>
  <c r="B583" i="2"/>
  <c r="J589" i="2" s="1"/>
  <c r="B584" i="2"/>
  <c r="J590" i="2" s="1"/>
  <c r="B585" i="2"/>
  <c r="J591" i="2" s="1"/>
  <c r="B586" i="2"/>
  <c r="B587" i="2"/>
  <c r="B588" i="2"/>
  <c r="B589" i="2"/>
  <c r="B590" i="2"/>
  <c r="B591" i="2"/>
  <c r="B592" i="2"/>
  <c r="B593" i="2"/>
  <c r="J599" i="2" s="1"/>
  <c r="B594" i="2"/>
  <c r="J600" i="2" s="1"/>
  <c r="B595" i="2"/>
  <c r="J601" i="2" s="1"/>
  <c r="B596" i="2"/>
  <c r="J602" i="2" s="1"/>
  <c r="B597" i="2"/>
  <c r="J603" i="2" s="1"/>
  <c r="B598" i="2"/>
  <c r="J604" i="2" s="1"/>
  <c r="B599" i="2"/>
  <c r="B600" i="2"/>
  <c r="B601" i="2"/>
  <c r="B602" i="2"/>
  <c r="B603" i="2"/>
  <c r="B604" i="2"/>
  <c r="B605" i="2"/>
  <c r="B606" i="2"/>
  <c r="B607" i="2"/>
  <c r="B608" i="2"/>
  <c r="B609" i="2"/>
  <c r="B610" i="2"/>
  <c r="J616" i="2" s="1"/>
  <c r="B611" i="2"/>
  <c r="J617" i="2" s="1"/>
  <c r="B612" i="2"/>
  <c r="J618" i="2" s="1"/>
  <c r="B613" i="2"/>
  <c r="J619" i="2" s="1"/>
  <c r="B614" i="2"/>
  <c r="J620" i="2" s="1"/>
  <c r="B615" i="2"/>
  <c r="J621" i="2" s="1"/>
  <c r="B616" i="2"/>
  <c r="J622" i="2" s="1"/>
  <c r="B617" i="2"/>
  <c r="J623" i="2" s="1"/>
  <c r="B618" i="2"/>
  <c r="B619" i="2"/>
  <c r="B620" i="2"/>
  <c r="B621" i="2"/>
  <c r="B622" i="2"/>
  <c r="B623" i="2"/>
  <c r="B624" i="2"/>
  <c r="J630" i="2" s="1"/>
  <c r="B625" i="2"/>
  <c r="J631" i="2" s="1"/>
  <c r="B626" i="2"/>
  <c r="J632" i="2" s="1"/>
  <c r="B627" i="2"/>
  <c r="J633" i="2" s="1"/>
  <c r="B628" i="2"/>
  <c r="J634" i="2" s="1"/>
  <c r="B629" i="2"/>
  <c r="J635" i="2" s="1"/>
  <c r="B630" i="2"/>
  <c r="J636" i="2" s="1"/>
  <c r="B631" i="2"/>
  <c r="B632" i="2"/>
  <c r="B633" i="2"/>
  <c r="B634" i="2"/>
  <c r="B635" i="2"/>
  <c r="B636" i="2"/>
  <c r="B637" i="2"/>
  <c r="B638" i="2"/>
  <c r="B639" i="2"/>
  <c r="B640" i="2"/>
  <c r="B641" i="2"/>
  <c r="B642" i="2"/>
  <c r="J648" i="2" s="1"/>
  <c r="B643" i="2"/>
  <c r="J649" i="2" s="1"/>
  <c r="B644" i="2"/>
  <c r="J650" i="2" s="1"/>
  <c r="B645" i="2"/>
  <c r="J651" i="2" s="1"/>
  <c r="B646" i="2"/>
  <c r="B647" i="2"/>
  <c r="J653" i="2" s="1"/>
  <c r="B648" i="2"/>
  <c r="J654" i="2" s="1"/>
  <c r="B649" i="2"/>
  <c r="J655" i="2" s="1"/>
  <c r="B650" i="2"/>
  <c r="B651" i="2"/>
  <c r="B652" i="2"/>
  <c r="B653" i="2"/>
  <c r="B654" i="2"/>
  <c r="B655" i="2"/>
  <c r="B656" i="2"/>
  <c r="J662" i="2" s="1"/>
  <c r="B657" i="2"/>
  <c r="J663" i="2" s="1"/>
  <c r="B658" i="2"/>
  <c r="J664" i="2" s="1"/>
  <c r="B659" i="2"/>
  <c r="J665" i="2" s="1"/>
  <c r="B660" i="2"/>
  <c r="J666" i="2" s="1"/>
  <c r="B661" i="2"/>
  <c r="J667" i="2" s="1"/>
  <c r="B662" i="2"/>
  <c r="J668" i="2" s="1"/>
  <c r="B663" i="2"/>
  <c r="B664" i="2"/>
  <c r="B665" i="2"/>
  <c r="B666" i="2"/>
  <c r="B667" i="2"/>
  <c r="B668" i="2"/>
  <c r="B669" i="2"/>
  <c r="B670" i="2"/>
  <c r="B671" i="2"/>
  <c r="B672" i="2"/>
  <c r="B673" i="2"/>
  <c r="B674" i="2"/>
  <c r="J680" i="2" s="1"/>
  <c r="B675" i="2"/>
  <c r="J681" i="2" s="1"/>
  <c r="B676" i="2"/>
  <c r="J682" i="2" s="1"/>
  <c r="B677" i="2"/>
  <c r="J683" i="2" s="1"/>
  <c r="B678" i="2"/>
  <c r="J684" i="2" s="1"/>
  <c r="B679" i="2"/>
  <c r="J685" i="2" s="1"/>
  <c r="B680" i="2"/>
  <c r="J686" i="2" s="1"/>
  <c r="B681" i="2"/>
  <c r="J687" i="2" s="1"/>
  <c r="B682" i="2"/>
  <c r="B683" i="2"/>
  <c r="B684" i="2"/>
  <c r="B685" i="2"/>
  <c r="B686" i="2"/>
  <c r="B687" i="2"/>
  <c r="B688" i="2"/>
  <c r="B689" i="2"/>
  <c r="J695" i="2" s="1"/>
  <c r="B690" i="2"/>
  <c r="J696" i="2" s="1"/>
  <c r="B691" i="2"/>
  <c r="J697" i="2" s="1"/>
  <c r="B692" i="2"/>
  <c r="J698" i="2" s="1"/>
  <c r="B693" i="2"/>
  <c r="J699" i="2" s="1"/>
  <c r="B694" i="2"/>
  <c r="J700" i="2" s="1"/>
  <c r="B695" i="2"/>
  <c r="B696" i="2"/>
  <c r="B697" i="2"/>
  <c r="B698" i="2"/>
  <c r="B699" i="2"/>
  <c r="B700" i="2"/>
  <c r="B701" i="2"/>
  <c r="B702" i="2"/>
  <c r="B703" i="2"/>
  <c r="B704" i="2"/>
  <c r="B705" i="2"/>
  <c r="B706" i="2"/>
  <c r="J712" i="2" s="1"/>
  <c r="B707" i="2"/>
  <c r="J713" i="2" s="1"/>
  <c r="B708" i="2"/>
  <c r="J714" i="2" s="1"/>
  <c r="B709" i="2"/>
  <c r="J715" i="2" s="1"/>
  <c r="B710" i="2"/>
  <c r="J716" i="2" s="1"/>
  <c r="B711" i="2"/>
  <c r="J717" i="2" s="1"/>
  <c r="B712" i="2"/>
  <c r="J718" i="2" s="1"/>
  <c r="B713" i="2"/>
  <c r="J719" i="2" s="1"/>
  <c r="B714" i="2"/>
  <c r="B715" i="2"/>
  <c r="B716" i="2"/>
  <c r="B717" i="2"/>
  <c r="B718" i="2"/>
  <c r="B719" i="2"/>
  <c r="B720" i="2"/>
  <c r="B721" i="2"/>
  <c r="J727" i="2" s="1"/>
  <c r="B722" i="2"/>
  <c r="J728" i="2" s="1"/>
  <c r="B723" i="2"/>
  <c r="J729" i="2" s="1"/>
  <c r="B724" i="2"/>
  <c r="J730" i="2" s="1"/>
  <c r="B725" i="2"/>
  <c r="J731" i="2" s="1"/>
  <c r="B726" i="2"/>
  <c r="J732" i="2" s="1"/>
  <c r="B727" i="2"/>
  <c r="B728" i="2"/>
  <c r="B729" i="2"/>
  <c r="B730" i="2"/>
  <c r="B731" i="2"/>
  <c r="B732" i="2"/>
  <c r="B733" i="2"/>
  <c r="B734" i="2"/>
  <c r="B735" i="2"/>
  <c r="B736" i="2"/>
  <c r="B737" i="2"/>
  <c r="B738" i="2"/>
  <c r="J744" i="2" s="1"/>
  <c r="B739" i="2"/>
  <c r="B740" i="2"/>
  <c r="B741" i="2"/>
  <c r="B742" i="2"/>
  <c r="B743" i="2"/>
  <c r="B744" i="2"/>
  <c r="B2" i="2"/>
  <c r="J8" i="2" s="1"/>
  <c r="K663" i="2" l="1"/>
  <c r="K571" i="2"/>
  <c r="K729" i="2"/>
  <c r="K439" i="2"/>
  <c r="K687" i="2"/>
  <c r="K520" i="2"/>
  <c r="J647" i="2"/>
  <c r="J551" i="2"/>
  <c r="J487" i="2"/>
  <c r="J455" i="2"/>
  <c r="J423" i="2"/>
  <c r="J391" i="2"/>
  <c r="J359" i="2"/>
  <c r="K631" i="2"/>
  <c r="K584" i="2"/>
  <c r="J583" i="2"/>
  <c r="J710" i="2"/>
  <c r="J646" i="2"/>
  <c r="K503" i="2"/>
  <c r="J615" i="2"/>
  <c r="J742" i="2"/>
  <c r="J678" i="2"/>
  <c r="K718" i="2"/>
  <c r="J519" i="2"/>
  <c r="K100" i="2"/>
  <c r="K36" i="2"/>
  <c r="K537" i="2"/>
  <c r="K495" i="2"/>
  <c r="J739" i="2"/>
  <c r="K387" i="2"/>
  <c r="K667" i="2"/>
  <c r="K507" i="2"/>
  <c r="K535" i="2"/>
  <c r="K623" i="2"/>
  <c r="K616" i="2"/>
  <c r="J711" i="2"/>
  <c r="J579" i="2"/>
  <c r="J419" i="2"/>
  <c r="K744" i="2"/>
  <c r="J547" i="2"/>
  <c r="K568" i="2"/>
  <c r="K712" i="2"/>
  <c r="J611" i="2"/>
  <c r="K128" i="2"/>
  <c r="K96" i="2"/>
  <c r="K64" i="2"/>
  <c r="K32" i="2"/>
  <c r="K603" i="2"/>
  <c r="K665" i="2"/>
  <c r="K536" i="2"/>
  <c r="J598" i="2"/>
  <c r="J707" i="2"/>
  <c r="J483" i="2"/>
  <c r="J735" i="2"/>
  <c r="K191" i="2"/>
  <c r="K159" i="2"/>
  <c r="K127" i="2"/>
  <c r="K95" i="2"/>
  <c r="K63" i="2"/>
  <c r="K31" i="2"/>
  <c r="K699" i="2"/>
  <c r="K475" i="2"/>
  <c r="K697" i="2"/>
  <c r="K504" i="2"/>
  <c r="J566" i="2"/>
  <c r="K567" i="2" s="1"/>
  <c r="J743" i="2"/>
  <c r="J675" i="2"/>
  <c r="J451" i="2"/>
  <c r="K192" i="2"/>
  <c r="K126" i="2"/>
  <c r="K94" i="2"/>
  <c r="K62" i="2"/>
  <c r="K30" i="2"/>
  <c r="K696" i="2"/>
  <c r="K599" i="2"/>
  <c r="K719" i="2"/>
  <c r="K648" i="2"/>
  <c r="J679" i="2"/>
  <c r="K680" i="2" s="1"/>
  <c r="J643" i="2"/>
  <c r="J515" i="2"/>
  <c r="K160" i="2"/>
  <c r="K125" i="2"/>
  <c r="K93" i="2"/>
  <c r="K61" i="2"/>
  <c r="K29" i="2"/>
  <c r="K700" i="2"/>
  <c r="K668" i="2"/>
  <c r="K636" i="2"/>
  <c r="K604" i="2"/>
  <c r="K572" i="2"/>
  <c r="K540" i="2"/>
  <c r="K508" i="2"/>
  <c r="K476" i="2"/>
  <c r="K444" i="2"/>
  <c r="K412" i="2"/>
  <c r="K380" i="2"/>
  <c r="K348" i="2"/>
  <c r="K316" i="2"/>
  <c r="K284" i="2"/>
  <c r="K252" i="2"/>
  <c r="K220" i="2"/>
  <c r="K188" i="2"/>
  <c r="K156" i="2"/>
  <c r="K124" i="2"/>
  <c r="K92" i="2"/>
  <c r="K60" i="2"/>
  <c r="K28" i="2"/>
  <c r="K635" i="2"/>
  <c r="K411" i="2"/>
  <c r="K379" i="2"/>
  <c r="K347" i="2"/>
  <c r="K315" i="2"/>
  <c r="K283" i="2"/>
  <c r="K251" i="2"/>
  <c r="K219" i="2"/>
  <c r="K187" i="2"/>
  <c r="K155" i="2"/>
  <c r="K123" i="2"/>
  <c r="K91" i="2"/>
  <c r="K59" i="2"/>
  <c r="K27" i="2"/>
  <c r="K443" i="2"/>
  <c r="K730" i="2"/>
  <c r="K698" i="2"/>
  <c r="K666" i="2"/>
  <c r="K634" i="2"/>
  <c r="K602" i="2"/>
  <c r="K570" i="2"/>
  <c r="K538" i="2"/>
  <c r="K506" i="2"/>
  <c r="K474" i="2"/>
  <c r="K442" i="2"/>
  <c r="K410" i="2"/>
  <c r="K378" i="2"/>
  <c r="K346" i="2"/>
  <c r="K314" i="2"/>
  <c r="K282" i="2"/>
  <c r="K250" i="2"/>
  <c r="K218" i="2"/>
  <c r="K186" i="2"/>
  <c r="K154" i="2"/>
  <c r="K122" i="2"/>
  <c r="K90" i="2"/>
  <c r="K58" i="2"/>
  <c r="K26" i="2"/>
  <c r="K505" i="2"/>
  <c r="K473" i="2"/>
  <c r="K441" i="2"/>
  <c r="K409" i="2"/>
  <c r="K377" i="2"/>
  <c r="K345" i="2"/>
  <c r="K313" i="2"/>
  <c r="K281" i="2"/>
  <c r="K249" i="2"/>
  <c r="K217" i="2"/>
  <c r="K185" i="2"/>
  <c r="K153" i="2"/>
  <c r="K121" i="2"/>
  <c r="K89" i="2"/>
  <c r="K57" i="2"/>
  <c r="K25" i="2"/>
  <c r="K472" i="2"/>
  <c r="K440" i="2"/>
  <c r="K408" i="2"/>
  <c r="K376" i="2"/>
  <c r="K344" i="2"/>
  <c r="K312" i="2"/>
  <c r="K280" i="2"/>
  <c r="K248" i="2"/>
  <c r="K216" i="2"/>
  <c r="K184" i="2"/>
  <c r="K152" i="2"/>
  <c r="K120" i="2"/>
  <c r="K88" i="2"/>
  <c r="K56" i="2"/>
  <c r="K24" i="2"/>
  <c r="K279" i="2"/>
  <c r="K247" i="2"/>
  <c r="K215" i="2"/>
  <c r="K183" i="2"/>
  <c r="K151" i="2"/>
  <c r="K119" i="2"/>
  <c r="K87" i="2"/>
  <c r="K55" i="2"/>
  <c r="K23" i="2"/>
  <c r="J694" i="2"/>
  <c r="J406" i="2"/>
  <c r="J374" i="2"/>
  <c r="J342" i="2"/>
  <c r="J310" i="2"/>
  <c r="J278" i="2"/>
  <c r="J246" i="2"/>
  <c r="J214" i="2"/>
  <c r="J182" i="2"/>
  <c r="J150" i="2"/>
  <c r="K86" i="2"/>
  <c r="K54" i="2"/>
  <c r="K22" i="2"/>
  <c r="J597" i="2"/>
  <c r="J405" i="2"/>
  <c r="J373" i="2"/>
  <c r="J341" i="2"/>
  <c r="J309" i="2"/>
  <c r="J277" i="2"/>
  <c r="J245" i="2"/>
  <c r="J213" i="2"/>
  <c r="J181" i="2"/>
  <c r="J149" i="2"/>
  <c r="J117" i="2"/>
  <c r="K85" i="2"/>
  <c r="K53" i="2"/>
  <c r="K21" i="2"/>
  <c r="K438" i="2"/>
  <c r="J660" i="2"/>
  <c r="J436" i="2"/>
  <c r="J308" i="2"/>
  <c r="J276" i="2"/>
  <c r="J244" i="2"/>
  <c r="J212" i="2"/>
  <c r="J180" i="2"/>
  <c r="J148" i="2"/>
  <c r="J116" i="2"/>
  <c r="K84" i="2"/>
  <c r="K52" i="2"/>
  <c r="K20" i="2"/>
  <c r="J629" i="2"/>
  <c r="J564" i="2"/>
  <c r="J372" i="2"/>
  <c r="J595" i="2"/>
  <c r="J435" i="2"/>
  <c r="J307" i="2"/>
  <c r="J179" i="2"/>
  <c r="J147" i="2"/>
  <c r="J115" i="2"/>
  <c r="K83" i="2"/>
  <c r="K51" i="2"/>
  <c r="K19" i="2"/>
  <c r="K731" i="2"/>
  <c r="K539" i="2"/>
  <c r="K633" i="2"/>
  <c r="K728" i="2"/>
  <c r="J470" i="2"/>
  <c r="K471" i="2" s="1"/>
  <c r="J661" i="2"/>
  <c r="J533" i="2"/>
  <c r="J437" i="2"/>
  <c r="J724" i="2"/>
  <c r="J596" i="2"/>
  <c r="J532" i="2"/>
  <c r="J468" i="2"/>
  <c r="J340" i="2"/>
  <c r="J691" i="2"/>
  <c r="J627" i="2"/>
  <c r="J531" i="2"/>
  <c r="J499" i="2"/>
  <c r="J403" i="2"/>
  <c r="J371" i="2"/>
  <c r="J339" i="2"/>
  <c r="J275" i="2"/>
  <c r="J243" i="2"/>
  <c r="J211" i="2"/>
  <c r="J722" i="2"/>
  <c r="J690" i="2"/>
  <c r="J658" i="2"/>
  <c r="J626" i="2"/>
  <c r="J594" i="2"/>
  <c r="J562" i="2"/>
  <c r="J530" i="2"/>
  <c r="J498" i="2"/>
  <c r="J466" i="2"/>
  <c r="J434" i="2"/>
  <c r="J402" i="2"/>
  <c r="J370" i="2"/>
  <c r="J338" i="2"/>
  <c r="J306" i="2"/>
  <c r="J274" i="2"/>
  <c r="J242" i="2"/>
  <c r="J210" i="2"/>
  <c r="J178" i="2"/>
  <c r="J146" i="2"/>
  <c r="J114" i="2"/>
  <c r="K82" i="2"/>
  <c r="K18" i="2"/>
  <c r="K534" i="2"/>
  <c r="J725" i="2"/>
  <c r="J565" i="2"/>
  <c r="J469" i="2"/>
  <c r="J628" i="2"/>
  <c r="J500" i="2"/>
  <c r="J404" i="2"/>
  <c r="J723" i="2"/>
  <c r="J659" i="2"/>
  <c r="J563" i="2"/>
  <c r="J467" i="2"/>
  <c r="J721" i="2"/>
  <c r="J689" i="2"/>
  <c r="J657" i="2"/>
  <c r="J625" i="2"/>
  <c r="J593" i="2"/>
  <c r="J561" i="2"/>
  <c r="J529" i="2"/>
  <c r="J497" i="2"/>
  <c r="J465" i="2"/>
  <c r="J433" i="2"/>
  <c r="J401" i="2"/>
  <c r="J369" i="2"/>
  <c r="J337" i="2"/>
  <c r="J305" i="2"/>
  <c r="J273" i="2"/>
  <c r="J241" i="2"/>
  <c r="J209" i="2"/>
  <c r="J177" i="2"/>
  <c r="J145" i="2"/>
  <c r="J113" i="2"/>
  <c r="K81" i="2"/>
  <c r="K632" i="2"/>
  <c r="J726" i="2"/>
  <c r="J693" i="2"/>
  <c r="J501" i="2"/>
  <c r="J692" i="2"/>
  <c r="J720" i="2"/>
  <c r="J688" i="2"/>
  <c r="J656" i="2"/>
  <c r="J624" i="2"/>
  <c r="J592" i="2"/>
  <c r="J560" i="2"/>
  <c r="J528" i="2"/>
  <c r="J496" i="2"/>
  <c r="J464" i="2"/>
  <c r="J432" i="2"/>
  <c r="J400" i="2"/>
  <c r="J368" i="2"/>
  <c r="J336" i="2"/>
  <c r="K304" i="2"/>
  <c r="K272" i="2"/>
  <c r="K240" i="2"/>
  <c r="K208" i="2"/>
  <c r="K176" i="2"/>
  <c r="K144" i="2"/>
  <c r="K112" i="2"/>
  <c r="K80" i="2"/>
  <c r="K48" i="2"/>
  <c r="K16" i="2"/>
  <c r="K463" i="2"/>
  <c r="K431" i="2"/>
  <c r="K399" i="2"/>
  <c r="K367" i="2"/>
  <c r="K335" i="2"/>
  <c r="K303" i="2"/>
  <c r="K271" i="2"/>
  <c r="K239" i="2"/>
  <c r="K207" i="2"/>
  <c r="K175" i="2"/>
  <c r="K143" i="2"/>
  <c r="K111" i="2"/>
  <c r="K79" i="2"/>
  <c r="K47" i="2"/>
  <c r="K15" i="2"/>
  <c r="K558" i="2"/>
  <c r="K494" i="2"/>
  <c r="K462" i="2"/>
  <c r="K430" i="2"/>
  <c r="K398" i="2"/>
  <c r="K366" i="2"/>
  <c r="K334" i="2"/>
  <c r="K302" i="2"/>
  <c r="K270" i="2"/>
  <c r="K238" i="2"/>
  <c r="K206" i="2"/>
  <c r="K174" i="2"/>
  <c r="K142" i="2"/>
  <c r="K110" i="2"/>
  <c r="K78" i="2"/>
  <c r="K46" i="2"/>
  <c r="K14" i="2"/>
  <c r="K600" i="2"/>
  <c r="K655" i="2"/>
  <c r="K590" i="2"/>
  <c r="K397" i="2"/>
  <c r="K333" i="2"/>
  <c r="K301" i="2"/>
  <c r="K269" i="2"/>
  <c r="K237" i="2"/>
  <c r="K205" i="2"/>
  <c r="K173" i="2"/>
  <c r="K141" i="2"/>
  <c r="K109" i="2"/>
  <c r="K77" i="2"/>
  <c r="K45" i="2"/>
  <c r="K13" i="2"/>
  <c r="K569" i="2"/>
  <c r="K559" i="2"/>
  <c r="K654" i="2"/>
  <c r="K653" i="2"/>
  <c r="K493" i="2"/>
  <c r="K684" i="2"/>
  <c r="K492" i="2"/>
  <c r="K396" i="2"/>
  <c r="K300" i="2"/>
  <c r="K268" i="2"/>
  <c r="K236" i="2"/>
  <c r="K204" i="2"/>
  <c r="K172" i="2"/>
  <c r="K140" i="2"/>
  <c r="K76" i="2"/>
  <c r="K44" i="2"/>
  <c r="K12" i="2"/>
  <c r="K662" i="2"/>
  <c r="K686" i="2"/>
  <c r="K717" i="2"/>
  <c r="K557" i="2"/>
  <c r="K716" i="2"/>
  <c r="K556" i="2"/>
  <c r="K619" i="2"/>
  <c r="K491" i="2"/>
  <c r="K395" i="2"/>
  <c r="K299" i="2"/>
  <c r="K267" i="2"/>
  <c r="K235" i="2"/>
  <c r="K203" i="2"/>
  <c r="K171" i="2"/>
  <c r="K139" i="2"/>
  <c r="K75" i="2"/>
  <c r="K43" i="2"/>
  <c r="K732" i="2"/>
  <c r="K601" i="2"/>
  <c r="K407" i="2"/>
  <c r="K527" i="2"/>
  <c r="K622" i="2"/>
  <c r="K526" i="2"/>
  <c r="K685" i="2"/>
  <c r="K621" i="2"/>
  <c r="K525" i="2"/>
  <c r="K620" i="2"/>
  <c r="K524" i="2"/>
  <c r="K715" i="2"/>
  <c r="K683" i="2"/>
  <c r="K651" i="2"/>
  <c r="K587" i="2"/>
  <c r="K555" i="2"/>
  <c r="K523" i="2"/>
  <c r="K459" i="2"/>
  <c r="K427" i="2"/>
  <c r="K363" i="2"/>
  <c r="K331" i="2"/>
  <c r="K714" i="2"/>
  <c r="K682" i="2"/>
  <c r="K650" i="2"/>
  <c r="K618" i="2"/>
  <c r="K586" i="2"/>
  <c r="K554" i="2"/>
  <c r="K522" i="2"/>
  <c r="K490" i="2"/>
  <c r="K458" i="2"/>
  <c r="K426" i="2"/>
  <c r="K394" i="2"/>
  <c r="K362" i="2"/>
  <c r="K330" i="2"/>
  <c r="K298" i="2"/>
  <c r="K266" i="2"/>
  <c r="K234" i="2"/>
  <c r="K202" i="2"/>
  <c r="K170" i="2"/>
  <c r="K138" i="2"/>
  <c r="K106" i="2"/>
  <c r="K74" i="2"/>
  <c r="K42" i="2"/>
  <c r="K10" i="2"/>
  <c r="K664" i="2"/>
  <c r="K591" i="2"/>
  <c r="K713" i="2"/>
  <c r="K681" i="2"/>
  <c r="K649" i="2"/>
  <c r="K617" i="2"/>
  <c r="K585" i="2"/>
  <c r="K553" i="2"/>
  <c r="K521" i="2"/>
  <c r="K489" i="2"/>
  <c r="K457" i="2"/>
  <c r="K425" i="2"/>
  <c r="K393" i="2"/>
  <c r="K361" i="2"/>
  <c r="K329" i="2"/>
  <c r="K297" i="2"/>
  <c r="K265" i="2"/>
  <c r="K233" i="2"/>
  <c r="K201" i="2"/>
  <c r="K169" i="2"/>
  <c r="K137" i="2"/>
  <c r="K105" i="2"/>
  <c r="K73" i="2"/>
  <c r="K41" i="2"/>
  <c r="K9" i="2"/>
  <c r="J642" i="2"/>
  <c r="J482" i="2"/>
  <c r="J322" i="2"/>
  <c r="J194" i="2"/>
  <c r="J130" i="2"/>
  <c r="J98" i="2"/>
  <c r="J66" i="2"/>
  <c r="J332" i="2"/>
  <c r="J738" i="2"/>
  <c r="J674" i="2"/>
  <c r="J610" i="2"/>
  <c r="J546" i="2"/>
  <c r="J450" i="2"/>
  <c r="J418" i="2"/>
  <c r="J354" i="2"/>
  <c r="K355" i="2" s="1"/>
  <c r="J290" i="2"/>
  <c r="K291" i="2" s="1"/>
  <c r="J226" i="2"/>
  <c r="J162" i="2"/>
  <c r="J737" i="2"/>
  <c r="J705" i="2"/>
  <c r="J673" i="2"/>
  <c r="J641" i="2"/>
  <c r="J609" i="2"/>
  <c r="J577" i="2"/>
  <c r="J545" i="2"/>
  <c r="J513" i="2"/>
  <c r="J481" i="2"/>
  <c r="J449" i="2"/>
  <c r="J417" i="2"/>
  <c r="J385" i="2"/>
  <c r="J353" i="2"/>
  <c r="J321" i="2"/>
  <c r="J289" i="2"/>
  <c r="J257" i="2"/>
  <c r="J225" i="2"/>
  <c r="J193" i="2"/>
  <c r="J161" i="2"/>
  <c r="J129" i="2"/>
  <c r="J97" i="2"/>
  <c r="J65" i="2"/>
  <c r="J33" i="2"/>
  <c r="J706" i="2"/>
  <c r="J578" i="2"/>
  <c r="J514" i="2"/>
  <c r="J386" i="2"/>
  <c r="J258" i="2"/>
  <c r="J736" i="2"/>
  <c r="J704" i="2"/>
  <c r="J672" i="2"/>
  <c r="J640" i="2"/>
  <c r="J608" i="2"/>
  <c r="J576" i="2"/>
  <c r="J544" i="2"/>
  <c r="J512" i="2"/>
  <c r="J480" i="2"/>
  <c r="J448" i="2"/>
  <c r="J416" i="2"/>
  <c r="J384" i="2"/>
  <c r="J352" i="2"/>
  <c r="J320" i="2"/>
  <c r="J288" i="2"/>
  <c r="J256" i="2"/>
  <c r="J224" i="2"/>
  <c r="J364" i="2"/>
  <c r="J255" i="2"/>
  <c r="J460" i="2"/>
  <c r="J575" i="2"/>
  <c r="J638" i="2"/>
  <c r="J318" i="2"/>
  <c r="J222" i="2"/>
  <c r="J11" i="2"/>
  <c r="J652" i="2"/>
  <c r="J703" i="2"/>
  <c r="J543" i="2"/>
  <c r="J319" i="2"/>
  <c r="J734" i="2"/>
  <c r="J574" i="2"/>
  <c r="J414" i="2"/>
  <c r="J286" i="2"/>
  <c r="J254" i="2"/>
  <c r="J733" i="2"/>
  <c r="J701" i="2"/>
  <c r="J669" i="2"/>
  <c r="J637" i="2"/>
  <c r="J605" i="2"/>
  <c r="J573" i="2"/>
  <c r="J541" i="2"/>
  <c r="J509" i="2"/>
  <c r="J477" i="2"/>
  <c r="J445" i="2"/>
  <c r="J413" i="2"/>
  <c r="J381" i="2"/>
  <c r="J349" i="2"/>
  <c r="J317" i="2"/>
  <c r="J285" i="2"/>
  <c r="J253" i="2"/>
  <c r="J221" i="2"/>
  <c r="J189" i="2"/>
  <c r="J157" i="2"/>
  <c r="J415" i="2"/>
  <c r="J478" i="2"/>
  <c r="J17" i="2"/>
  <c r="J383" i="2"/>
  <c r="J510" i="2"/>
  <c r="J49" i="2"/>
  <c r="K50" i="2" s="1"/>
  <c r="J107" i="2"/>
  <c r="J671" i="2"/>
  <c r="J511" i="2"/>
  <c r="J351" i="2"/>
  <c r="J606" i="2"/>
  <c r="J382" i="2"/>
  <c r="J607" i="2"/>
  <c r="J447" i="2"/>
  <c r="J223" i="2"/>
  <c r="J670" i="2"/>
  <c r="J446" i="2"/>
  <c r="J639" i="2"/>
  <c r="J479" i="2"/>
  <c r="J287" i="2"/>
  <c r="J702" i="2"/>
  <c r="J542" i="2"/>
  <c r="J350" i="2"/>
  <c r="F747" i="2"/>
  <c r="F748" i="2"/>
  <c r="J588" i="2"/>
  <c r="J428" i="2"/>
  <c r="J749" i="2"/>
  <c r="J748" i="2"/>
  <c r="K328" i="2"/>
  <c r="K296" i="2"/>
  <c r="K264" i="2"/>
  <c r="K232" i="2"/>
  <c r="K200" i="2"/>
  <c r="K168" i="2"/>
  <c r="J136" i="2"/>
  <c r="J104" i="2"/>
  <c r="J72" i="2"/>
  <c r="J40" i="2"/>
  <c r="K295" i="2"/>
  <c r="K135" i="2"/>
  <c r="K103" i="2"/>
  <c r="J71" i="2"/>
  <c r="J39" i="2"/>
  <c r="J582" i="2"/>
  <c r="J454" i="2"/>
  <c r="J294" i="2"/>
  <c r="K38" i="2"/>
  <c r="J518" i="2"/>
  <c r="J358" i="2"/>
  <c r="J741" i="2"/>
  <c r="J613" i="2"/>
  <c r="J485" i="2"/>
  <c r="J389" i="2"/>
  <c r="J261" i="2"/>
  <c r="J165" i="2"/>
  <c r="J101" i="2"/>
  <c r="J69" i="2"/>
  <c r="J37" i="2"/>
  <c r="J614" i="2"/>
  <c r="J550" i="2"/>
  <c r="J486" i="2"/>
  <c r="J422" i="2"/>
  <c r="J390" i="2"/>
  <c r="J326" i="2"/>
  <c r="K327" i="2" s="1"/>
  <c r="J262" i="2"/>
  <c r="K263" i="2" s="1"/>
  <c r="J230" i="2"/>
  <c r="J198" i="2"/>
  <c r="J166" i="2"/>
  <c r="K70" i="2"/>
  <c r="J709" i="2"/>
  <c r="J677" i="2"/>
  <c r="J645" i="2"/>
  <c r="J581" i="2"/>
  <c r="J549" i="2"/>
  <c r="J517" i="2"/>
  <c r="J453" i="2"/>
  <c r="J421" i="2"/>
  <c r="J357" i="2"/>
  <c r="J325" i="2"/>
  <c r="J293" i="2"/>
  <c r="J229" i="2"/>
  <c r="J197" i="2"/>
  <c r="J133" i="2"/>
  <c r="J740" i="2"/>
  <c r="J708" i="2"/>
  <c r="J676" i="2"/>
  <c r="J644" i="2"/>
  <c r="J612" i="2"/>
  <c r="J580" i="2"/>
  <c r="J548" i="2"/>
  <c r="J516" i="2"/>
  <c r="J484" i="2"/>
  <c r="J452" i="2"/>
  <c r="J420" i="2"/>
  <c r="J388" i="2"/>
  <c r="J356" i="2"/>
  <c r="J324" i="2"/>
  <c r="J292" i="2"/>
  <c r="J260" i="2"/>
  <c r="J228" i="2"/>
  <c r="J196" i="2"/>
  <c r="J164" i="2"/>
  <c r="J132" i="2"/>
  <c r="K163" i="2"/>
  <c r="J67" i="2"/>
  <c r="K68" i="2" s="1"/>
  <c r="K35" i="2"/>
  <c r="J2" i="1"/>
  <c r="I2" i="1"/>
  <c r="H2" i="1"/>
  <c r="J3" i="1"/>
  <c r="I3" i="1"/>
  <c r="H3" i="1"/>
  <c r="K221" i="2" l="1"/>
  <c r="K132" i="2"/>
  <c r="K677" i="2"/>
  <c r="K454" i="2"/>
  <c r="K415" i="2"/>
  <c r="K638" i="2"/>
  <c r="K193" i="2"/>
  <c r="K98" i="2"/>
  <c r="K720" i="2"/>
  <c r="K723" i="2"/>
  <c r="K658" i="2"/>
  <c r="K310" i="2"/>
  <c r="K164" i="2"/>
  <c r="K709" i="2"/>
  <c r="K582" i="2"/>
  <c r="K157" i="2"/>
  <c r="K575" i="2"/>
  <c r="K225" i="2"/>
  <c r="K130" i="2"/>
  <c r="K692" i="2"/>
  <c r="K404" i="2"/>
  <c r="K690" i="2"/>
  <c r="K342" i="2"/>
  <c r="K196" i="2"/>
  <c r="K39" i="2"/>
  <c r="J747" i="2"/>
  <c r="M189" i="2" s="1"/>
  <c r="K189" i="2"/>
  <c r="K460" i="2"/>
  <c r="K257" i="2"/>
  <c r="K194" i="2"/>
  <c r="K501" i="2"/>
  <c r="K500" i="2"/>
  <c r="K722" i="2"/>
  <c r="K374" i="2"/>
  <c r="K255" i="2"/>
  <c r="K289" i="2"/>
  <c r="K322" i="2"/>
  <c r="K693" i="2"/>
  <c r="K628" i="2"/>
  <c r="K211" i="2"/>
  <c r="K406" i="2"/>
  <c r="K321" i="2"/>
  <c r="K482" i="2"/>
  <c r="K726" i="2"/>
  <c r="K469" i="2"/>
  <c r="K243" i="2"/>
  <c r="K694" i="2"/>
  <c r="K611" i="2"/>
  <c r="K285" i="2"/>
  <c r="K224" i="2"/>
  <c r="K353" i="2"/>
  <c r="K642" i="2"/>
  <c r="K565" i="2"/>
  <c r="K275" i="2"/>
  <c r="K739" i="2"/>
  <c r="K359" i="2"/>
  <c r="K228" i="2"/>
  <c r="K324" i="2"/>
  <c r="K230" i="2"/>
  <c r="K428" i="2"/>
  <c r="K317" i="2"/>
  <c r="K256" i="2"/>
  <c r="K385" i="2"/>
  <c r="K725" i="2"/>
  <c r="K339" i="2"/>
  <c r="K115" i="2"/>
  <c r="K391" i="2"/>
  <c r="K588" i="2"/>
  <c r="K349" i="2"/>
  <c r="K288" i="2"/>
  <c r="K417" i="2"/>
  <c r="K371" i="2"/>
  <c r="K147" i="2"/>
  <c r="K423" i="2"/>
  <c r="K403" i="2"/>
  <c r="K179" i="2"/>
  <c r="K117" i="2"/>
  <c r="K455" i="2"/>
  <c r="K356" i="2"/>
  <c r="K413" i="2"/>
  <c r="K352" i="2"/>
  <c r="K481" i="2"/>
  <c r="K113" i="2"/>
  <c r="K499" i="2"/>
  <c r="K307" i="2"/>
  <c r="K149" i="2"/>
  <c r="K487" i="2"/>
  <c r="K292" i="2"/>
  <c r="K145" i="2"/>
  <c r="K531" i="2"/>
  <c r="K435" i="2"/>
  <c r="K181" i="2"/>
  <c r="K551" i="2"/>
  <c r="K198" i="2"/>
  <c r="K477" i="2"/>
  <c r="K177" i="2"/>
  <c r="K627" i="2"/>
  <c r="K595" i="2"/>
  <c r="K213" i="2"/>
  <c r="K547" i="2"/>
  <c r="K647" i="2"/>
  <c r="K253" i="2"/>
  <c r="K231" i="2"/>
  <c r="K209" i="2"/>
  <c r="K691" i="2"/>
  <c r="K372" i="2"/>
  <c r="M245" i="2"/>
  <c r="K245" i="2"/>
  <c r="K364" i="2"/>
  <c r="K241" i="2"/>
  <c r="K340" i="2"/>
  <c r="K564" i="2"/>
  <c r="K277" i="2"/>
  <c r="K580" i="2"/>
  <c r="K37" i="2"/>
  <c r="K479" i="2"/>
  <c r="K573" i="2"/>
  <c r="K512" i="2"/>
  <c r="K641" i="2"/>
  <c r="K365" i="2"/>
  <c r="K273" i="2"/>
  <c r="K468" i="2"/>
  <c r="K629" i="2"/>
  <c r="K309" i="2"/>
  <c r="K639" i="2"/>
  <c r="K605" i="2"/>
  <c r="K544" i="2"/>
  <c r="K673" i="2"/>
  <c r="K305" i="2"/>
  <c r="K114" i="2"/>
  <c r="K532" i="2"/>
  <c r="K502" i="2"/>
  <c r="K341" i="2"/>
  <c r="K262" i="2"/>
  <c r="K446" i="2"/>
  <c r="K337" i="2"/>
  <c r="K146" i="2"/>
  <c r="K596" i="2"/>
  <c r="K373" i="2"/>
  <c r="K158" i="2"/>
  <c r="K735" i="2"/>
  <c r="K323" i="2"/>
  <c r="K519" i="2"/>
  <c r="K669" i="2"/>
  <c r="K608" i="2"/>
  <c r="K737" i="2"/>
  <c r="K369" i="2"/>
  <c r="K178" i="2"/>
  <c r="K724" i="2"/>
  <c r="K405" i="2"/>
  <c r="K483" i="2"/>
  <c r="K390" i="2"/>
  <c r="K705" i="2"/>
  <c r="K701" i="2"/>
  <c r="K162" i="2"/>
  <c r="K429" i="2"/>
  <c r="K401" i="2"/>
  <c r="K210" i="2"/>
  <c r="K437" i="2"/>
  <c r="K597" i="2"/>
  <c r="K190" i="2"/>
  <c r="K707" i="2"/>
  <c r="K419" i="2"/>
  <c r="K199" i="2"/>
  <c r="K484" i="2"/>
  <c r="K516" i="2"/>
  <c r="K541" i="2"/>
  <c r="K708" i="2"/>
  <c r="K733" i="2"/>
  <c r="K672" i="2"/>
  <c r="K226" i="2"/>
  <c r="K433" i="2"/>
  <c r="K242" i="2"/>
  <c r="K533" i="2"/>
  <c r="K456" i="2"/>
  <c r="M579" i="2"/>
  <c r="K579" i="2"/>
  <c r="K375" i="2"/>
  <c r="K166" i="2"/>
  <c r="K545" i="2"/>
  <c r="K287" i="2"/>
  <c r="K644" i="2"/>
  <c r="K254" i="2"/>
  <c r="K336" i="2"/>
  <c r="K465" i="2"/>
  <c r="K274" i="2"/>
  <c r="K661" i="2"/>
  <c r="K711" i="2"/>
  <c r="K452" i="2"/>
  <c r="K101" i="2"/>
  <c r="K640" i="2"/>
  <c r="K485" i="2"/>
  <c r="K286" i="2"/>
  <c r="K368" i="2"/>
  <c r="K306" i="2"/>
  <c r="K470" i="2"/>
  <c r="K598" i="2"/>
  <c r="K678" i="2"/>
  <c r="K320" i="2"/>
  <c r="K422" i="2"/>
  <c r="K550" i="2"/>
  <c r="K609" i="2"/>
  <c r="K69" i="2"/>
  <c r="K576" i="2"/>
  <c r="K676" i="2"/>
  <c r="K261" i="2"/>
  <c r="K740" i="2"/>
  <c r="K447" i="2"/>
  <c r="K133" i="2"/>
  <c r="K104" i="2"/>
  <c r="K704" i="2"/>
  <c r="K589" i="2"/>
  <c r="K67" i="2"/>
  <c r="K136" i="2"/>
  <c r="K382" i="2"/>
  <c r="K497" i="2"/>
  <c r="K99" i="2"/>
  <c r="K229" i="2"/>
  <c r="K741" i="2"/>
  <c r="K606" i="2"/>
  <c r="K414" i="2"/>
  <c r="K258" i="2"/>
  <c r="K418" i="2"/>
  <c r="K400" i="2"/>
  <c r="K529" i="2"/>
  <c r="K338" i="2"/>
  <c r="K451" i="2"/>
  <c r="K742" i="2"/>
  <c r="K360" i="2"/>
  <c r="K260" i="2"/>
  <c r="K167" i="2"/>
  <c r="K445" i="2"/>
  <c r="K670" i="2"/>
  <c r="K40" i="2"/>
  <c r="K389" i="2"/>
  <c r="K290" i="2"/>
  <c r="K197" i="2"/>
  <c r="K354" i="2"/>
  <c r="K293" i="2"/>
  <c r="K134" i="2"/>
  <c r="K351" i="2"/>
  <c r="K574" i="2"/>
  <c r="K386" i="2"/>
  <c r="M450" i="2"/>
  <c r="K450" i="2"/>
  <c r="K432" i="2"/>
  <c r="K561" i="2"/>
  <c r="K370" i="2"/>
  <c r="K116" i="2"/>
  <c r="K311" i="2"/>
  <c r="K675" i="2"/>
  <c r="K615" i="2"/>
  <c r="K71" i="2"/>
  <c r="K388" i="2"/>
  <c r="K350" i="2"/>
  <c r="K637" i="2"/>
  <c r="K165" i="2"/>
  <c r="K223" i="2"/>
  <c r="K72" i="2"/>
  <c r="K607" i="2"/>
  <c r="K613" i="2"/>
  <c r="K736" i="2"/>
  <c r="K131" i="2"/>
  <c r="K325" i="2"/>
  <c r="K511" i="2"/>
  <c r="K734" i="2"/>
  <c r="K514" i="2"/>
  <c r="K546" i="2"/>
  <c r="K464" i="2"/>
  <c r="K593" i="2"/>
  <c r="K402" i="2"/>
  <c r="K148" i="2"/>
  <c r="K743" i="2"/>
  <c r="K552" i="2"/>
  <c r="K392" i="2"/>
  <c r="K449" i="2"/>
  <c r="K420" i="2"/>
  <c r="K671" i="2"/>
  <c r="M319" i="2"/>
  <c r="K319" i="2"/>
  <c r="K578" i="2"/>
  <c r="K610" i="2"/>
  <c r="K496" i="2"/>
  <c r="K625" i="2"/>
  <c r="K434" i="2"/>
  <c r="K180" i="2"/>
  <c r="K118" i="2"/>
  <c r="K343" i="2"/>
  <c r="F3" i="2"/>
  <c r="G3" i="2" s="1"/>
  <c r="F35" i="2"/>
  <c r="G35" i="2" s="1"/>
  <c r="F67" i="2"/>
  <c r="G67" i="2" s="1"/>
  <c r="F99" i="2"/>
  <c r="G99" i="2" s="1"/>
  <c r="F131" i="2"/>
  <c r="G131" i="2" s="1"/>
  <c r="F163" i="2"/>
  <c r="G163" i="2" s="1"/>
  <c r="F195" i="2"/>
  <c r="G195" i="2" s="1"/>
  <c r="F227" i="2"/>
  <c r="G227" i="2" s="1"/>
  <c r="F259" i="2"/>
  <c r="G259" i="2" s="1"/>
  <c r="F291" i="2"/>
  <c r="G291" i="2" s="1"/>
  <c r="F323" i="2"/>
  <c r="G323" i="2" s="1"/>
  <c r="F355" i="2"/>
  <c r="G355" i="2" s="1"/>
  <c r="F387" i="2"/>
  <c r="G387" i="2" s="1"/>
  <c r="F419" i="2"/>
  <c r="G419" i="2" s="1"/>
  <c r="F451" i="2"/>
  <c r="G451" i="2" s="1"/>
  <c r="F483" i="2"/>
  <c r="G483" i="2" s="1"/>
  <c r="F515" i="2"/>
  <c r="G515" i="2" s="1"/>
  <c r="F547" i="2"/>
  <c r="G547" i="2" s="1"/>
  <c r="F579" i="2"/>
  <c r="G579" i="2" s="1"/>
  <c r="F611" i="2"/>
  <c r="G611" i="2" s="1"/>
  <c r="F643" i="2"/>
  <c r="G643" i="2" s="1"/>
  <c r="F675" i="2"/>
  <c r="G675" i="2" s="1"/>
  <c r="F707" i="2"/>
  <c r="G707" i="2" s="1"/>
  <c r="F739" i="2"/>
  <c r="G739" i="2" s="1"/>
  <c r="F340" i="2"/>
  <c r="G340" i="2" s="1"/>
  <c r="F735" i="2"/>
  <c r="G735" i="2" s="1"/>
  <c r="F4" i="2"/>
  <c r="G4" i="2" s="1"/>
  <c r="F36" i="2"/>
  <c r="G36" i="2" s="1"/>
  <c r="F68" i="2"/>
  <c r="G68" i="2" s="1"/>
  <c r="F100" i="2"/>
  <c r="G100" i="2" s="1"/>
  <c r="F132" i="2"/>
  <c r="G132" i="2" s="1"/>
  <c r="F164" i="2"/>
  <c r="G164" i="2" s="1"/>
  <c r="F196" i="2"/>
  <c r="G196" i="2" s="1"/>
  <c r="F228" i="2"/>
  <c r="G228" i="2" s="1"/>
  <c r="F260" i="2"/>
  <c r="G260" i="2" s="1"/>
  <c r="F292" i="2"/>
  <c r="G292" i="2" s="1"/>
  <c r="F324" i="2"/>
  <c r="G324" i="2" s="1"/>
  <c r="F356" i="2"/>
  <c r="G356" i="2" s="1"/>
  <c r="F388" i="2"/>
  <c r="G388" i="2" s="1"/>
  <c r="F420" i="2"/>
  <c r="G420" i="2" s="1"/>
  <c r="F452" i="2"/>
  <c r="G452" i="2" s="1"/>
  <c r="F484" i="2"/>
  <c r="G484" i="2" s="1"/>
  <c r="F516" i="2"/>
  <c r="G516" i="2" s="1"/>
  <c r="F548" i="2"/>
  <c r="G548" i="2" s="1"/>
  <c r="F580" i="2"/>
  <c r="G580" i="2" s="1"/>
  <c r="F612" i="2"/>
  <c r="G612" i="2" s="1"/>
  <c r="F644" i="2"/>
  <c r="G644" i="2" s="1"/>
  <c r="F676" i="2"/>
  <c r="G676" i="2" s="1"/>
  <c r="F708" i="2"/>
  <c r="G708" i="2" s="1"/>
  <c r="F740" i="2"/>
  <c r="G740" i="2" s="1"/>
  <c r="F293" i="2"/>
  <c r="G293" i="2" s="1"/>
  <c r="F581" i="2"/>
  <c r="G581" i="2" s="1"/>
  <c r="F645" i="2"/>
  <c r="G645" i="2" s="1"/>
  <c r="F709" i="2"/>
  <c r="G709" i="2" s="1"/>
  <c r="F116" i="2"/>
  <c r="G116" i="2" s="1"/>
  <c r="F479" i="2"/>
  <c r="G479" i="2" s="1"/>
  <c r="F5" i="2"/>
  <c r="G5" i="2" s="1"/>
  <c r="F37" i="2"/>
  <c r="G37" i="2" s="1"/>
  <c r="F69" i="2"/>
  <c r="G69" i="2" s="1"/>
  <c r="F101" i="2"/>
  <c r="G101" i="2" s="1"/>
  <c r="F133" i="2"/>
  <c r="G133" i="2" s="1"/>
  <c r="F165" i="2"/>
  <c r="G165" i="2" s="1"/>
  <c r="F197" i="2"/>
  <c r="G197" i="2" s="1"/>
  <c r="F229" i="2"/>
  <c r="G229" i="2" s="1"/>
  <c r="F261" i="2"/>
  <c r="G261" i="2" s="1"/>
  <c r="F325" i="2"/>
  <c r="G325" i="2" s="1"/>
  <c r="F357" i="2"/>
  <c r="G357" i="2" s="1"/>
  <c r="F389" i="2"/>
  <c r="G389" i="2" s="1"/>
  <c r="F421" i="2"/>
  <c r="G421" i="2" s="1"/>
  <c r="F453" i="2"/>
  <c r="G453" i="2" s="1"/>
  <c r="F485" i="2"/>
  <c r="G485" i="2" s="1"/>
  <c r="F517" i="2"/>
  <c r="G517" i="2" s="1"/>
  <c r="F549" i="2"/>
  <c r="G549" i="2" s="1"/>
  <c r="F613" i="2"/>
  <c r="G613" i="2" s="1"/>
  <c r="F677" i="2"/>
  <c r="G677" i="2" s="1"/>
  <c r="F741" i="2"/>
  <c r="G741" i="2" s="1"/>
  <c r="F212" i="2"/>
  <c r="G212" i="2" s="1"/>
  <c r="F6" i="2"/>
  <c r="G6" i="2" s="1"/>
  <c r="F38" i="2"/>
  <c r="G38" i="2" s="1"/>
  <c r="F70" i="2"/>
  <c r="G70" i="2" s="1"/>
  <c r="F102" i="2"/>
  <c r="G102" i="2" s="1"/>
  <c r="F134" i="2"/>
  <c r="G134" i="2" s="1"/>
  <c r="F166" i="2"/>
  <c r="G166" i="2" s="1"/>
  <c r="F198" i="2"/>
  <c r="G198" i="2" s="1"/>
  <c r="F230" i="2"/>
  <c r="G230" i="2" s="1"/>
  <c r="F262" i="2"/>
  <c r="G262" i="2" s="1"/>
  <c r="F294" i="2"/>
  <c r="G294" i="2" s="1"/>
  <c r="F326" i="2"/>
  <c r="G326" i="2" s="1"/>
  <c r="F358" i="2"/>
  <c r="G358" i="2" s="1"/>
  <c r="F390" i="2"/>
  <c r="G390" i="2" s="1"/>
  <c r="F422" i="2"/>
  <c r="G422" i="2" s="1"/>
  <c r="F454" i="2"/>
  <c r="G454" i="2" s="1"/>
  <c r="F486" i="2"/>
  <c r="G486" i="2" s="1"/>
  <c r="F518" i="2"/>
  <c r="G518" i="2" s="1"/>
  <c r="F550" i="2"/>
  <c r="G550" i="2" s="1"/>
  <c r="F582" i="2"/>
  <c r="G582" i="2" s="1"/>
  <c r="F614" i="2"/>
  <c r="G614" i="2" s="1"/>
  <c r="F646" i="2"/>
  <c r="G646" i="2" s="1"/>
  <c r="F678" i="2"/>
  <c r="G678" i="2" s="1"/>
  <c r="F710" i="2"/>
  <c r="G710" i="2" s="1"/>
  <c r="F742" i="2"/>
  <c r="G742" i="2" s="1"/>
  <c r="F596" i="2"/>
  <c r="G596" i="2" s="1"/>
  <c r="F724" i="2"/>
  <c r="G724" i="2" s="1"/>
  <c r="F7" i="2"/>
  <c r="G7" i="2" s="1"/>
  <c r="F39" i="2"/>
  <c r="G39" i="2" s="1"/>
  <c r="F71" i="2"/>
  <c r="G71" i="2" s="1"/>
  <c r="F103" i="2"/>
  <c r="G103" i="2" s="1"/>
  <c r="F135" i="2"/>
  <c r="G135" i="2" s="1"/>
  <c r="F167" i="2"/>
  <c r="G167" i="2" s="1"/>
  <c r="F199" i="2"/>
  <c r="G199" i="2" s="1"/>
  <c r="F231" i="2"/>
  <c r="G231" i="2" s="1"/>
  <c r="F263" i="2"/>
  <c r="G263" i="2" s="1"/>
  <c r="F295" i="2"/>
  <c r="G295" i="2" s="1"/>
  <c r="F327" i="2"/>
  <c r="G327" i="2" s="1"/>
  <c r="F359" i="2"/>
  <c r="G359" i="2" s="1"/>
  <c r="F391" i="2"/>
  <c r="G391" i="2" s="1"/>
  <c r="F423" i="2"/>
  <c r="G423" i="2" s="1"/>
  <c r="F455" i="2"/>
  <c r="G455" i="2" s="1"/>
  <c r="F487" i="2"/>
  <c r="G487" i="2" s="1"/>
  <c r="F519" i="2"/>
  <c r="G519" i="2" s="1"/>
  <c r="F551" i="2"/>
  <c r="G551" i="2" s="1"/>
  <c r="F583" i="2"/>
  <c r="G583" i="2" s="1"/>
  <c r="F615" i="2"/>
  <c r="G615" i="2" s="1"/>
  <c r="F647" i="2"/>
  <c r="G647" i="2" s="1"/>
  <c r="F679" i="2"/>
  <c r="G679" i="2" s="1"/>
  <c r="F711" i="2"/>
  <c r="G711" i="2" s="1"/>
  <c r="F743" i="2"/>
  <c r="G743" i="2" s="1"/>
  <c r="F404" i="2"/>
  <c r="G404" i="2" s="1"/>
  <c r="F8" i="2"/>
  <c r="G8" i="2" s="1"/>
  <c r="F40" i="2"/>
  <c r="G40" i="2" s="1"/>
  <c r="F72" i="2"/>
  <c r="G72" i="2" s="1"/>
  <c r="F104" i="2"/>
  <c r="G104" i="2" s="1"/>
  <c r="F136" i="2"/>
  <c r="G136" i="2" s="1"/>
  <c r="F168" i="2"/>
  <c r="G168" i="2" s="1"/>
  <c r="F200" i="2"/>
  <c r="G200" i="2" s="1"/>
  <c r="F232" i="2"/>
  <c r="G232" i="2" s="1"/>
  <c r="F264" i="2"/>
  <c r="G264" i="2" s="1"/>
  <c r="F296" i="2"/>
  <c r="G296" i="2" s="1"/>
  <c r="F328" i="2"/>
  <c r="G328" i="2" s="1"/>
  <c r="F360" i="2"/>
  <c r="G360" i="2" s="1"/>
  <c r="F392" i="2"/>
  <c r="G392" i="2" s="1"/>
  <c r="F424" i="2"/>
  <c r="G424" i="2" s="1"/>
  <c r="F456" i="2"/>
  <c r="G456" i="2" s="1"/>
  <c r="F488" i="2"/>
  <c r="G488" i="2" s="1"/>
  <c r="F520" i="2"/>
  <c r="G520" i="2" s="1"/>
  <c r="F552" i="2"/>
  <c r="G552" i="2" s="1"/>
  <c r="F584" i="2"/>
  <c r="G584" i="2" s="1"/>
  <c r="F616" i="2"/>
  <c r="G616" i="2" s="1"/>
  <c r="F648" i="2"/>
  <c r="G648" i="2" s="1"/>
  <c r="F680" i="2"/>
  <c r="G680" i="2" s="1"/>
  <c r="F712" i="2"/>
  <c r="G712" i="2" s="1"/>
  <c r="F744" i="2"/>
  <c r="G744" i="2" s="1"/>
  <c r="F436" i="2"/>
  <c r="G436" i="2" s="1"/>
  <c r="F607" i="2"/>
  <c r="G607" i="2" s="1"/>
  <c r="F9" i="2"/>
  <c r="G9" i="2" s="1"/>
  <c r="F41" i="2"/>
  <c r="G41" i="2" s="1"/>
  <c r="F73" i="2"/>
  <c r="G73" i="2" s="1"/>
  <c r="F105" i="2"/>
  <c r="G105" i="2" s="1"/>
  <c r="F137" i="2"/>
  <c r="G137" i="2" s="1"/>
  <c r="F169" i="2"/>
  <c r="G169" i="2" s="1"/>
  <c r="F201" i="2"/>
  <c r="G201" i="2" s="1"/>
  <c r="F233" i="2"/>
  <c r="G233" i="2" s="1"/>
  <c r="F265" i="2"/>
  <c r="G265" i="2" s="1"/>
  <c r="F297" i="2"/>
  <c r="G297" i="2" s="1"/>
  <c r="F329" i="2"/>
  <c r="G329" i="2" s="1"/>
  <c r="F361" i="2"/>
  <c r="G361" i="2" s="1"/>
  <c r="F393" i="2"/>
  <c r="G393" i="2" s="1"/>
  <c r="F425" i="2"/>
  <c r="G425" i="2" s="1"/>
  <c r="F457" i="2"/>
  <c r="G457" i="2" s="1"/>
  <c r="F489" i="2"/>
  <c r="G489" i="2" s="1"/>
  <c r="F521" i="2"/>
  <c r="G521" i="2" s="1"/>
  <c r="F553" i="2"/>
  <c r="G553" i="2" s="1"/>
  <c r="F585" i="2"/>
  <c r="G585" i="2" s="1"/>
  <c r="F617" i="2"/>
  <c r="G617" i="2" s="1"/>
  <c r="F649" i="2"/>
  <c r="G649" i="2" s="1"/>
  <c r="F681" i="2"/>
  <c r="G681" i="2" s="1"/>
  <c r="F713" i="2"/>
  <c r="G713" i="2" s="1"/>
  <c r="F2" i="2"/>
  <c r="G2" i="2" s="1"/>
  <c r="F628" i="2"/>
  <c r="G628" i="2" s="1"/>
  <c r="F692" i="2"/>
  <c r="G692" i="2" s="1"/>
  <c r="F671" i="2"/>
  <c r="G671" i="2" s="1"/>
  <c r="F10" i="2"/>
  <c r="G10" i="2" s="1"/>
  <c r="F42" i="2"/>
  <c r="G42" i="2" s="1"/>
  <c r="F74" i="2"/>
  <c r="G74" i="2" s="1"/>
  <c r="F106" i="2"/>
  <c r="G106" i="2" s="1"/>
  <c r="F138" i="2"/>
  <c r="G138" i="2" s="1"/>
  <c r="F170" i="2"/>
  <c r="G170" i="2" s="1"/>
  <c r="F202" i="2"/>
  <c r="G202" i="2" s="1"/>
  <c r="F234" i="2"/>
  <c r="G234" i="2" s="1"/>
  <c r="F266" i="2"/>
  <c r="G266" i="2" s="1"/>
  <c r="F298" i="2"/>
  <c r="G298" i="2" s="1"/>
  <c r="F330" i="2"/>
  <c r="G330" i="2" s="1"/>
  <c r="F362" i="2"/>
  <c r="G362" i="2" s="1"/>
  <c r="F394" i="2"/>
  <c r="G394" i="2" s="1"/>
  <c r="F426" i="2"/>
  <c r="G426" i="2" s="1"/>
  <c r="F458" i="2"/>
  <c r="G458" i="2" s="1"/>
  <c r="F490" i="2"/>
  <c r="G490" i="2" s="1"/>
  <c r="F522" i="2"/>
  <c r="G522" i="2" s="1"/>
  <c r="F554" i="2"/>
  <c r="G554" i="2" s="1"/>
  <c r="F586" i="2"/>
  <c r="G586" i="2" s="1"/>
  <c r="F618" i="2"/>
  <c r="G618" i="2" s="1"/>
  <c r="F650" i="2"/>
  <c r="G650" i="2" s="1"/>
  <c r="F682" i="2"/>
  <c r="G682" i="2" s="1"/>
  <c r="F714" i="2"/>
  <c r="G714" i="2" s="1"/>
  <c r="F148" i="2"/>
  <c r="G148" i="2" s="1"/>
  <c r="F703" i="2"/>
  <c r="G703" i="2" s="1"/>
  <c r="F11" i="2"/>
  <c r="G11" i="2" s="1"/>
  <c r="F43" i="2"/>
  <c r="G43" i="2" s="1"/>
  <c r="F75" i="2"/>
  <c r="G75" i="2" s="1"/>
  <c r="F107" i="2"/>
  <c r="G107" i="2" s="1"/>
  <c r="F139" i="2"/>
  <c r="G139" i="2" s="1"/>
  <c r="F171" i="2"/>
  <c r="G171" i="2" s="1"/>
  <c r="F203" i="2"/>
  <c r="G203" i="2" s="1"/>
  <c r="F235" i="2"/>
  <c r="G235" i="2" s="1"/>
  <c r="F267" i="2"/>
  <c r="G267" i="2" s="1"/>
  <c r="F299" i="2"/>
  <c r="G299" i="2" s="1"/>
  <c r="F331" i="2"/>
  <c r="G331" i="2" s="1"/>
  <c r="F363" i="2"/>
  <c r="G363" i="2" s="1"/>
  <c r="F395" i="2"/>
  <c r="G395" i="2" s="1"/>
  <c r="F427" i="2"/>
  <c r="G427" i="2" s="1"/>
  <c r="F459" i="2"/>
  <c r="G459" i="2" s="1"/>
  <c r="F491" i="2"/>
  <c r="G491" i="2" s="1"/>
  <c r="F523" i="2"/>
  <c r="G523" i="2" s="1"/>
  <c r="F555" i="2"/>
  <c r="G555" i="2" s="1"/>
  <c r="F587" i="2"/>
  <c r="G587" i="2" s="1"/>
  <c r="F619" i="2"/>
  <c r="G619" i="2" s="1"/>
  <c r="F651" i="2"/>
  <c r="G651" i="2" s="1"/>
  <c r="F683" i="2"/>
  <c r="G683" i="2" s="1"/>
  <c r="F715" i="2"/>
  <c r="G715" i="2" s="1"/>
  <c r="F685" i="2"/>
  <c r="G685" i="2" s="1"/>
  <c r="F244" i="2"/>
  <c r="G244" i="2" s="1"/>
  <c r="F12" i="2"/>
  <c r="G12" i="2" s="1"/>
  <c r="F44" i="2"/>
  <c r="G44" i="2" s="1"/>
  <c r="F76" i="2"/>
  <c r="G76" i="2" s="1"/>
  <c r="F108" i="2"/>
  <c r="G108" i="2" s="1"/>
  <c r="F140" i="2"/>
  <c r="G140" i="2" s="1"/>
  <c r="F172" i="2"/>
  <c r="G172" i="2" s="1"/>
  <c r="F204" i="2"/>
  <c r="G204" i="2" s="1"/>
  <c r="F236" i="2"/>
  <c r="G236" i="2" s="1"/>
  <c r="F268" i="2"/>
  <c r="G268" i="2" s="1"/>
  <c r="F300" i="2"/>
  <c r="G300" i="2" s="1"/>
  <c r="H300" i="2" s="1"/>
  <c r="F332" i="2"/>
  <c r="G332" i="2" s="1"/>
  <c r="F364" i="2"/>
  <c r="G364" i="2" s="1"/>
  <c r="F396" i="2"/>
  <c r="G396" i="2" s="1"/>
  <c r="F428" i="2"/>
  <c r="G428" i="2" s="1"/>
  <c r="F460" i="2"/>
  <c r="G460" i="2" s="1"/>
  <c r="F492" i="2"/>
  <c r="G492" i="2" s="1"/>
  <c r="F524" i="2"/>
  <c r="G524" i="2" s="1"/>
  <c r="F556" i="2"/>
  <c r="G556" i="2" s="1"/>
  <c r="F588" i="2"/>
  <c r="G588" i="2" s="1"/>
  <c r="F620" i="2"/>
  <c r="G620" i="2" s="1"/>
  <c r="F652" i="2"/>
  <c r="G652" i="2" s="1"/>
  <c r="F684" i="2"/>
  <c r="G684" i="2" s="1"/>
  <c r="F716" i="2"/>
  <c r="G716" i="2" s="1"/>
  <c r="F653" i="2"/>
  <c r="G653" i="2" s="1"/>
  <c r="F180" i="2"/>
  <c r="G180" i="2" s="1"/>
  <c r="F511" i="2"/>
  <c r="G511" i="2" s="1"/>
  <c r="F13" i="2"/>
  <c r="G13" i="2" s="1"/>
  <c r="F45" i="2"/>
  <c r="G45" i="2" s="1"/>
  <c r="F77" i="2"/>
  <c r="G77" i="2" s="1"/>
  <c r="F109" i="2"/>
  <c r="G109" i="2" s="1"/>
  <c r="F141" i="2"/>
  <c r="G141" i="2" s="1"/>
  <c r="F173" i="2"/>
  <c r="G173" i="2" s="1"/>
  <c r="F205" i="2"/>
  <c r="G205" i="2" s="1"/>
  <c r="F237" i="2"/>
  <c r="G237" i="2" s="1"/>
  <c r="F269" i="2"/>
  <c r="G269" i="2" s="1"/>
  <c r="F301" i="2"/>
  <c r="G301" i="2" s="1"/>
  <c r="F333" i="2"/>
  <c r="G333" i="2" s="1"/>
  <c r="F365" i="2"/>
  <c r="G365" i="2" s="1"/>
  <c r="F397" i="2"/>
  <c r="G397" i="2" s="1"/>
  <c r="F429" i="2"/>
  <c r="G429" i="2" s="1"/>
  <c r="F461" i="2"/>
  <c r="G461" i="2" s="1"/>
  <c r="F493" i="2"/>
  <c r="G493" i="2" s="1"/>
  <c r="F525" i="2"/>
  <c r="G525" i="2" s="1"/>
  <c r="F557" i="2"/>
  <c r="G557" i="2" s="1"/>
  <c r="F589" i="2"/>
  <c r="G589" i="2" s="1"/>
  <c r="F621" i="2"/>
  <c r="G621" i="2" s="1"/>
  <c r="F717" i="2"/>
  <c r="G717" i="2" s="1"/>
  <c r="F276" i="2"/>
  <c r="G276" i="2" s="1"/>
  <c r="F14" i="2"/>
  <c r="G14" i="2" s="1"/>
  <c r="F46" i="2"/>
  <c r="G46" i="2" s="1"/>
  <c r="F78" i="2"/>
  <c r="G78" i="2" s="1"/>
  <c r="F110" i="2"/>
  <c r="G110" i="2" s="1"/>
  <c r="F142" i="2"/>
  <c r="G142" i="2" s="1"/>
  <c r="F174" i="2"/>
  <c r="G174" i="2" s="1"/>
  <c r="F206" i="2"/>
  <c r="G206" i="2" s="1"/>
  <c r="F238" i="2"/>
  <c r="G238" i="2" s="1"/>
  <c r="F270" i="2"/>
  <c r="G270" i="2" s="1"/>
  <c r="F302" i="2"/>
  <c r="G302" i="2" s="1"/>
  <c r="F334" i="2"/>
  <c r="G334" i="2" s="1"/>
  <c r="F366" i="2"/>
  <c r="G366" i="2" s="1"/>
  <c r="F398" i="2"/>
  <c r="G398" i="2" s="1"/>
  <c r="F430" i="2"/>
  <c r="G430" i="2" s="1"/>
  <c r="F462" i="2"/>
  <c r="G462" i="2" s="1"/>
  <c r="F494" i="2"/>
  <c r="G494" i="2" s="1"/>
  <c r="F526" i="2"/>
  <c r="G526" i="2" s="1"/>
  <c r="F558" i="2"/>
  <c r="G558" i="2" s="1"/>
  <c r="F590" i="2"/>
  <c r="G590" i="2" s="1"/>
  <c r="F622" i="2"/>
  <c r="G622" i="2" s="1"/>
  <c r="F654" i="2"/>
  <c r="G654" i="2" s="1"/>
  <c r="F686" i="2"/>
  <c r="G686" i="2" s="1"/>
  <c r="F718" i="2"/>
  <c r="G718" i="2" s="1"/>
  <c r="F564" i="2"/>
  <c r="G564" i="2" s="1"/>
  <c r="F351" i="2"/>
  <c r="G351" i="2" s="1"/>
  <c r="F15" i="2"/>
  <c r="G15" i="2" s="1"/>
  <c r="F47" i="2"/>
  <c r="G47" i="2" s="1"/>
  <c r="F79" i="2"/>
  <c r="G79" i="2" s="1"/>
  <c r="F111" i="2"/>
  <c r="G111" i="2" s="1"/>
  <c r="F143" i="2"/>
  <c r="G143" i="2" s="1"/>
  <c r="F175" i="2"/>
  <c r="G175" i="2" s="1"/>
  <c r="F207" i="2"/>
  <c r="G207" i="2" s="1"/>
  <c r="F239" i="2"/>
  <c r="G239" i="2" s="1"/>
  <c r="F271" i="2"/>
  <c r="G271" i="2" s="1"/>
  <c r="F303" i="2"/>
  <c r="G303" i="2" s="1"/>
  <c r="F335" i="2"/>
  <c r="G335" i="2" s="1"/>
  <c r="F367" i="2"/>
  <c r="G367" i="2" s="1"/>
  <c r="F399" i="2"/>
  <c r="G399" i="2" s="1"/>
  <c r="F431" i="2"/>
  <c r="G431" i="2" s="1"/>
  <c r="F463" i="2"/>
  <c r="G463" i="2" s="1"/>
  <c r="F495" i="2"/>
  <c r="G495" i="2" s="1"/>
  <c r="F527" i="2"/>
  <c r="G527" i="2" s="1"/>
  <c r="F559" i="2"/>
  <c r="G559" i="2" s="1"/>
  <c r="F591" i="2"/>
  <c r="G591" i="2" s="1"/>
  <c r="F623" i="2"/>
  <c r="G623" i="2" s="1"/>
  <c r="F655" i="2"/>
  <c r="G655" i="2" s="1"/>
  <c r="F687" i="2"/>
  <c r="G687" i="2" s="1"/>
  <c r="F719" i="2"/>
  <c r="G719" i="2" s="1"/>
  <c r="F500" i="2"/>
  <c r="G500" i="2" s="1"/>
  <c r="F319" i="2"/>
  <c r="G319" i="2" s="1"/>
  <c r="F16" i="2"/>
  <c r="G16" i="2" s="1"/>
  <c r="F48" i="2"/>
  <c r="G48" i="2" s="1"/>
  <c r="F80" i="2"/>
  <c r="G80" i="2" s="1"/>
  <c r="F112" i="2"/>
  <c r="G112" i="2" s="1"/>
  <c r="F144" i="2"/>
  <c r="G144" i="2" s="1"/>
  <c r="F176" i="2"/>
  <c r="G176" i="2" s="1"/>
  <c r="F208" i="2"/>
  <c r="G208" i="2" s="1"/>
  <c r="F240" i="2"/>
  <c r="G240" i="2" s="1"/>
  <c r="F272" i="2"/>
  <c r="G272" i="2" s="1"/>
  <c r="F304" i="2"/>
  <c r="G304" i="2" s="1"/>
  <c r="F336" i="2"/>
  <c r="G336" i="2" s="1"/>
  <c r="F368" i="2"/>
  <c r="G368" i="2" s="1"/>
  <c r="F400" i="2"/>
  <c r="G400" i="2" s="1"/>
  <c r="F432" i="2"/>
  <c r="G432" i="2" s="1"/>
  <c r="F464" i="2"/>
  <c r="G464" i="2" s="1"/>
  <c r="F496" i="2"/>
  <c r="G496" i="2" s="1"/>
  <c r="F528" i="2"/>
  <c r="G528" i="2" s="1"/>
  <c r="F560" i="2"/>
  <c r="G560" i="2" s="1"/>
  <c r="F592" i="2"/>
  <c r="G592" i="2" s="1"/>
  <c r="F624" i="2"/>
  <c r="G624" i="2" s="1"/>
  <c r="F656" i="2"/>
  <c r="G656" i="2" s="1"/>
  <c r="F688" i="2"/>
  <c r="G688" i="2" s="1"/>
  <c r="F720" i="2"/>
  <c r="G720" i="2" s="1"/>
  <c r="F84" i="2"/>
  <c r="G84" i="2" s="1"/>
  <c r="F17" i="2"/>
  <c r="G17" i="2" s="1"/>
  <c r="F49" i="2"/>
  <c r="G49" i="2" s="1"/>
  <c r="F81" i="2"/>
  <c r="G81" i="2" s="1"/>
  <c r="F113" i="2"/>
  <c r="G113" i="2" s="1"/>
  <c r="F145" i="2"/>
  <c r="G145" i="2" s="1"/>
  <c r="F177" i="2"/>
  <c r="G177" i="2" s="1"/>
  <c r="F209" i="2"/>
  <c r="G209" i="2" s="1"/>
  <c r="F241" i="2"/>
  <c r="G241" i="2" s="1"/>
  <c r="F273" i="2"/>
  <c r="G273" i="2" s="1"/>
  <c r="F305" i="2"/>
  <c r="G305" i="2" s="1"/>
  <c r="F337" i="2"/>
  <c r="G337" i="2" s="1"/>
  <c r="F369" i="2"/>
  <c r="G369" i="2" s="1"/>
  <c r="F401" i="2"/>
  <c r="G401" i="2" s="1"/>
  <c r="F433" i="2"/>
  <c r="G433" i="2" s="1"/>
  <c r="F465" i="2"/>
  <c r="G465" i="2" s="1"/>
  <c r="F497" i="2"/>
  <c r="G497" i="2" s="1"/>
  <c r="F529" i="2"/>
  <c r="G529" i="2" s="1"/>
  <c r="F561" i="2"/>
  <c r="G561" i="2" s="1"/>
  <c r="F593" i="2"/>
  <c r="G593" i="2" s="1"/>
  <c r="F625" i="2"/>
  <c r="G625" i="2" s="1"/>
  <c r="F657" i="2"/>
  <c r="G657" i="2" s="1"/>
  <c r="F689" i="2"/>
  <c r="G689" i="2" s="1"/>
  <c r="F721" i="2"/>
  <c r="G721" i="2" s="1"/>
  <c r="F372" i="2"/>
  <c r="G372" i="2" s="1"/>
  <c r="F18" i="2"/>
  <c r="G18" i="2" s="1"/>
  <c r="F50" i="2"/>
  <c r="G50" i="2" s="1"/>
  <c r="F82" i="2"/>
  <c r="G82" i="2" s="1"/>
  <c r="F114" i="2"/>
  <c r="G114" i="2" s="1"/>
  <c r="F146" i="2"/>
  <c r="G146" i="2" s="1"/>
  <c r="F178" i="2"/>
  <c r="G178" i="2" s="1"/>
  <c r="F210" i="2"/>
  <c r="G210" i="2" s="1"/>
  <c r="F242" i="2"/>
  <c r="G242" i="2" s="1"/>
  <c r="F274" i="2"/>
  <c r="G274" i="2" s="1"/>
  <c r="F306" i="2"/>
  <c r="G306" i="2" s="1"/>
  <c r="F338" i="2"/>
  <c r="G338" i="2" s="1"/>
  <c r="F370" i="2"/>
  <c r="G370" i="2" s="1"/>
  <c r="F402" i="2"/>
  <c r="G402" i="2" s="1"/>
  <c r="F434" i="2"/>
  <c r="G434" i="2" s="1"/>
  <c r="F466" i="2"/>
  <c r="G466" i="2" s="1"/>
  <c r="F498" i="2"/>
  <c r="G498" i="2" s="1"/>
  <c r="F530" i="2"/>
  <c r="G530" i="2" s="1"/>
  <c r="F562" i="2"/>
  <c r="G562" i="2" s="1"/>
  <c r="F594" i="2"/>
  <c r="G594" i="2" s="1"/>
  <c r="F626" i="2"/>
  <c r="G626" i="2" s="1"/>
  <c r="F658" i="2"/>
  <c r="G658" i="2" s="1"/>
  <c r="F690" i="2"/>
  <c r="G690" i="2" s="1"/>
  <c r="F722" i="2"/>
  <c r="G722" i="2" s="1"/>
  <c r="F468" i="2"/>
  <c r="G468" i="2" s="1"/>
  <c r="F19" i="2"/>
  <c r="G19" i="2" s="1"/>
  <c r="F51" i="2"/>
  <c r="G51" i="2" s="1"/>
  <c r="F83" i="2"/>
  <c r="G83" i="2" s="1"/>
  <c r="F115" i="2"/>
  <c r="G115" i="2" s="1"/>
  <c r="F147" i="2"/>
  <c r="G147" i="2" s="1"/>
  <c r="F179" i="2"/>
  <c r="G179" i="2" s="1"/>
  <c r="F211" i="2"/>
  <c r="G211" i="2" s="1"/>
  <c r="F243" i="2"/>
  <c r="G243" i="2" s="1"/>
  <c r="F275" i="2"/>
  <c r="G275" i="2" s="1"/>
  <c r="F307" i="2"/>
  <c r="G307" i="2" s="1"/>
  <c r="F339" i="2"/>
  <c r="G339" i="2" s="1"/>
  <c r="F371" i="2"/>
  <c r="G371" i="2" s="1"/>
  <c r="H371" i="2" s="1"/>
  <c r="F403" i="2"/>
  <c r="G403" i="2" s="1"/>
  <c r="F435" i="2"/>
  <c r="G435" i="2" s="1"/>
  <c r="F467" i="2"/>
  <c r="G467" i="2" s="1"/>
  <c r="F499" i="2"/>
  <c r="G499" i="2" s="1"/>
  <c r="F531" i="2"/>
  <c r="G531" i="2" s="1"/>
  <c r="F563" i="2"/>
  <c r="G563" i="2" s="1"/>
  <c r="F595" i="2"/>
  <c r="G595" i="2" s="1"/>
  <c r="F627" i="2"/>
  <c r="G627" i="2" s="1"/>
  <c r="F659" i="2"/>
  <c r="G659" i="2" s="1"/>
  <c r="F691" i="2"/>
  <c r="G691" i="2" s="1"/>
  <c r="F723" i="2"/>
  <c r="G723" i="2" s="1"/>
  <c r="F532" i="2"/>
  <c r="G532" i="2" s="1"/>
  <c r="F20" i="2"/>
  <c r="G20" i="2" s="1"/>
  <c r="F52" i="2"/>
  <c r="G52" i="2" s="1"/>
  <c r="F308" i="2"/>
  <c r="G308" i="2" s="1"/>
  <c r="F660" i="2"/>
  <c r="G660" i="2" s="1"/>
  <c r="F21" i="2"/>
  <c r="G21" i="2" s="1"/>
  <c r="F53" i="2"/>
  <c r="G53" i="2" s="1"/>
  <c r="F85" i="2"/>
  <c r="G85" i="2" s="1"/>
  <c r="F117" i="2"/>
  <c r="G117" i="2" s="1"/>
  <c r="F149" i="2"/>
  <c r="G149" i="2" s="1"/>
  <c r="F181" i="2"/>
  <c r="G181" i="2" s="1"/>
  <c r="F213" i="2"/>
  <c r="G213" i="2" s="1"/>
  <c r="F245" i="2"/>
  <c r="G245" i="2" s="1"/>
  <c r="F277" i="2"/>
  <c r="G277" i="2" s="1"/>
  <c r="F309" i="2"/>
  <c r="G309" i="2" s="1"/>
  <c r="F341" i="2"/>
  <c r="G341" i="2" s="1"/>
  <c r="F373" i="2"/>
  <c r="G373" i="2" s="1"/>
  <c r="F405" i="2"/>
  <c r="G405" i="2" s="1"/>
  <c r="F437" i="2"/>
  <c r="G437" i="2" s="1"/>
  <c r="F469" i="2"/>
  <c r="G469" i="2" s="1"/>
  <c r="F501" i="2"/>
  <c r="G501" i="2" s="1"/>
  <c r="H501" i="2" s="1"/>
  <c r="F533" i="2"/>
  <c r="G533" i="2" s="1"/>
  <c r="F565" i="2"/>
  <c r="G565" i="2" s="1"/>
  <c r="F597" i="2"/>
  <c r="G597" i="2" s="1"/>
  <c r="F629" i="2"/>
  <c r="G629" i="2" s="1"/>
  <c r="F661" i="2"/>
  <c r="G661" i="2" s="1"/>
  <c r="F693" i="2"/>
  <c r="G693" i="2" s="1"/>
  <c r="F725" i="2"/>
  <c r="G725" i="2" s="1"/>
  <c r="F22" i="2"/>
  <c r="G22" i="2" s="1"/>
  <c r="F54" i="2"/>
  <c r="G54" i="2" s="1"/>
  <c r="F86" i="2"/>
  <c r="G86" i="2" s="1"/>
  <c r="F118" i="2"/>
  <c r="G118" i="2" s="1"/>
  <c r="F150" i="2"/>
  <c r="G150" i="2" s="1"/>
  <c r="F182" i="2"/>
  <c r="G182" i="2" s="1"/>
  <c r="F214" i="2"/>
  <c r="G214" i="2" s="1"/>
  <c r="F246" i="2"/>
  <c r="G246" i="2" s="1"/>
  <c r="F278" i="2"/>
  <c r="G278" i="2" s="1"/>
  <c r="F310" i="2"/>
  <c r="G310" i="2" s="1"/>
  <c r="F342" i="2"/>
  <c r="G342" i="2" s="1"/>
  <c r="F374" i="2"/>
  <c r="G374" i="2" s="1"/>
  <c r="F406" i="2"/>
  <c r="G406" i="2" s="1"/>
  <c r="F438" i="2"/>
  <c r="G438" i="2" s="1"/>
  <c r="F470" i="2"/>
  <c r="G470" i="2" s="1"/>
  <c r="F502" i="2"/>
  <c r="G502" i="2" s="1"/>
  <c r="F534" i="2"/>
  <c r="G534" i="2" s="1"/>
  <c r="F566" i="2"/>
  <c r="G566" i="2" s="1"/>
  <c r="F598" i="2"/>
  <c r="G598" i="2" s="1"/>
  <c r="F630" i="2"/>
  <c r="G630" i="2" s="1"/>
  <c r="F662" i="2"/>
  <c r="G662" i="2" s="1"/>
  <c r="F694" i="2"/>
  <c r="G694" i="2" s="1"/>
  <c r="F726" i="2"/>
  <c r="G726" i="2" s="1"/>
  <c r="F695" i="2"/>
  <c r="G695" i="2" s="1"/>
  <c r="F575" i="2"/>
  <c r="G575" i="2" s="1"/>
  <c r="F23" i="2"/>
  <c r="G23" i="2" s="1"/>
  <c r="F55" i="2"/>
  <c r="G55" i="2" s="1"/>
  <c r="F87" i="2"/>
  <c r="G87" i="2" s="1"/>
  <c r="F119" i="2"/>
  <c r="G119" i="2" s="1"/>
  <c r="F151" i="2"/>
  <c r="G151" i="2" s="1"/>
  <c r="F183" i="2"/>
  <c r="G183" i="2" s="1"/>
  <c r="F215" i="2"/>
  <c r="G215" i="2" s="1"/>
  <c r="F247" i="2"/>
  <c r="G247" i="2" s="1"/>
  <c r="F279" i="2"/>
  <c r="G279" i="2" s="1"/>
  <c r="F311" i="2"/>
  <c r="G311" i="2" s="1"/>
  <c r="F343" i="2"/>
  <c r="G343" i="2" s="1"/>
  <c r="F375" i="2"/>
  <c r="G375" i="2" s="1"/>
  <c r="F407" i="2"/>
  <c r="G407" i="2" s="1"/>
  <c r="F439" i="2"/>
  <c r="G439" i="2" s="1"/>
  <c r="F471" i="2"/>
  <c r="G471" i="2" s="1"/>
  <c r="F503" i="2"/>
  <c r="G503" i="2" s="1"/>
  <c r="F535" i="2"/>
  <c r="G535" i="2" s="1"/>
  <c r="F567" i="2"/>
  <c r="G567" i="2" s="1"/>
  <c r="F599" i="2"/>
  <c r="G599" i="2" s="1"/>
  <c r="F631" i="2"/>
  <c r="G631" i="2" s="1"/>
  <c r="F663" i="2"/>
  <c r="G663" i="2" s="1"/>
  <c r="F727" i="2"/>
  <c r="G727" i="2" s="1"/>
  <c r="F24" i="2"/>
  <c r="G24" i="2" s="1"/>
  <c r="F56" i="2"/>
  <c r="G56" i="2" s="1"/>
  <c r="F88" i="2"/>
  <c r="G88" i="2" s="1"/>
  <c r="F120" i="2"/>
  <c r="G120" i="2" s="1"/>
  <c r="F152" i="2"/>
  <c r="G152" i="2" s="1"/>
  <c r="F184" i="2"/>
  <c r="G184" i="2" s="1"/>
  <c r="F216" i="2"/>
  <c r="G216" i="2" s="1"/>
  <c r="F248" i="2"/>
  <c r="G248" i="2" s="1"/>
  <c r="F280" i="2"/>
  <c r="G280" i="2" s="1"/>
  <c r="F312" i="2"/>
  <c r="G312" i="2" s="1"/>
  <c r="F344" i="2"/>
  <c r="G344" i="2" s="1"/>
  <c r="F376" i="2"/>
  <c r="G376" i="2" s="1"/>
  <c r="F408" i="2"/>
  <c r="G408" i="2" s="1"/>
  <c r="F440" i="2"/>
  <c r="G440" i="2" s="1"/>
  <c r="F472" i="2"/>
  <c r="G472" i="2" s="1"/>
  <c r="F504" i="2"/>
  <c r="G504" i="2" s="1"/>
  <c r="F536" i="2"/>
  <c r="G536" i="2" s="1"/>
  <c r="F568" i="2"/>
  <c r="G568" i="2" s="1"/>
  <c r="F600" i="2"/>
  <c r="G600" i="2" s="1"/>
  <c r="F632" i="2"/>
  <c r="G632" i="2" s="1"/>
  <c r="F664" i="2"/>
  <c r="G664" i="2" s="1"/>
  <c r="F696" i="2"/>
  <c r="G696" i="2" s="1"/>
  <c r="F728" i="2"/>
  <c r="G728" i="2" s="1"/>
  <c r="F539" i="2"/>
  <c r="G539" i="2" s="1"/>
  <c r="F667" i="2"/>
  <c r="G667" i="2" s="1"/>
  <c r="F447" i="2"/>
  <c r="G447" i="2" s="1"/>
  <c r="F25" i="2"/>
  <c r="G25" i="2" s="1"/>
  <c r="F57" i="2"/>
  <c r="G57" i="2" s="1"/>
  <c r="F89" i="2"/>
  <c r="G89" i="2" s="1"/>
  <c r="F121" i="2"/>
  <c r="G121" i="2" s="1"/>
  <c r="F153" i="2"/>
  <c r="G153" i="2" s="1"/>
  <c r="F185" i="2"/>
  <c r="G185" i="2" s="1"/>
  <c r="F217" i="2"/>
  <c r="G217" i="2" s="1"/>
  <c r="F249" i="2"/>
  <c r="G249" i="2" s="1"/>
  <c r="F281" i="2"/>
  <c r="G281" i="2" s="1"/>
  <c r="F313" i="2"/>
  <c r="G313" i="2" s="1"/>
  <c r="F345" i="2"/>
  <c r="G345" i="2" s="1"/>
  <c r="F377" i="2"/>
  <c r="G377" i="2" s="1"/>
  <c r="F409" i="2"/>
  <c r="G409" i="2" s="1"/>
  <c r="F441" i="2"/>
  <c r="G441" i="2" s="1"/>
  <c r="F473" i="2"/>
  <c r="G473" i="2" s="1"/>
  <c r="F505" i="2"/>
  <c r="G505" i="2" s="1"/>
  <c r="H505" i="2" s="1"/>
  <c r="F537" i="2"/>
  <c r="G537" i="2" s="1"/>
  <c r="F569" i="2"/>
  <c r="G569" i="2" s="1"/>
  <c r="F601" i="2"/>
  <c r="G601" i="2" s="1"/>
  <c r="F633" i="2"/>
  <c r="G633" i="2" s="1"/>
  <c r="F665" i="2"/>
  <c r="G665" i="2" s="1"/>
  <c r="F697" i="2"/>
  <c r="G697" i="2" s="1"/>
  <c r="F729" i="2"/>
  <c r="G729" i="2" s="1"/>
  <c r="F475" i="2"/>
  <c r="G475" i="2" s="1"/>
  <c r="F635" i="2"/>
  <c r="G635" i="2" s="1"/>
  <c r="F415" i="2"/>
  <c r="G415" i="2" s="1"/>
  <c r="F26" i="2"/>
  <c r="G26" i="2" s="1"/>
  <c r="F58" i="2"/>
  <c r="G58" i="2" s="1"/>
  <c r="F90" i="2"/>
  <c r="G90" i="2" s="1"/>
  <c r="F122" i="2"/>
  <c r="G122" i="2" s="1"/>
  <c r="F154" i="2"/>
  <c r="G154" i="2" s="1"/>
  <c r="F186" i="2"/>
  <c r="G186" i="2" s="1"/>
  <c r="F218" i="2"/>
  <c r="G218" i="2" s="1"/>
  <c r="F250" i="2"/>
  <c r="G250" i="2" s="1"/>
  <c r="F282" i="2"/>
  <c r="G282" i="2" s="1"/>
  <c r="F314" i="2"/>
  <c r="G314" i="2" s="1"/>
  <c r="F346" i="2"/>
  <c r="G346" i="2" s="1"/>
  <c r="F378" i="2"/>
  <c r="G378" i="2" s="1"/>
  <c r="F410" i="2"/>
  <c r="G410" i="2" s="1"/>
  <c r="F442" i="2"/>
  <c r="G442" i="2" s="1"/>
  <c r="F474" i="2"/>
  <c r="G474" i="2" s="1"/>
  <c r="F506" i="2"/>
  <c r="G506" i="2" s="1"/>
  <c r="F538" i="2"/>
  <c r="G538" i="2" s="1"/>
  <c r="F570" i="2"/>
  <c r="G570" i="2" s="1"/>
  <c r="F602" i="2"/>
  <c r="G602" i="2" s="1"/>
  <c r="F634" i="2"/>
  <c r="G634" i="2" s="1"/>
  <c r="F666" i="2"/>
  <c r="G666" i="2" s="1"/>
  <c r="F698" i="2"/>
  <c r="G698" i="2" s="1"/>
  <c r="F730" i="2"/>
  <c r="G730" i="2" s="1"/>
  <c r="F27" i="2"/>
  <c r="G27" i="2" s="1"/>
  <c r="F443" i="2"/>
  <c r="G443" i="2" s="1"/>
  <c r="F603" i="2"/>
  <c r="G603" i="2" s="1"/>
  <c r="F731" i="2"/>
  <c r="G731" i="2" s="1"/>
  <c r="F383" i="2"/>
  <c r="G383" i="2" s="1"/>
  <c r="F59" i="2"/>
  <c r="G59" i="2" s="1"/>
  <c r="F91" i="2"/>
  <c r="G91" i="2" s="1"/>
  <c r="H91" i="2" s="1"/>
  <c r="F123" i="2"/>
  <c r="G123" i="2" s="1"/>
  <c r="F155" i="2"/>
  <c r="G155" i="2" s="1"/>
  <c r="F187" i="2"/>
  <c r="G187" i="2" s="1"/>
  <c r="F219" i="2"/>
  <c r="G219" i="2" s="1"/>
  <c r="F251" i="2"/>
  <c r="G251" i="2" s="1"/>
  <c r="F283" i="2"/>
  <c r="G283" i="2" s="1"/>
  <c r="F315" i="2"/>
  <c r="G315" i="2" s="1"/>
  <c r="F347" i="2"/>
  <c r="G347" i="2" s="1"/>
  <c r="F379" i="2"/>
  <c r="G379" i="2" s="1"/>
  <c r="F411" i="2"/>
  <c r="G411" i="2" s="1"/>
  <c r="F507" i="2"/>
  <c r="G507" i="2" s="1"/>
  <c r="F571" i="2"/>
  <c r="G571" i="2" s="1"/>
  <c r="F699" i="2"/>
  <c r="G699" i="2" s="1"/>
  <c r="F28" i="2"/>
  <c r="G28" i="2" s="1"/>
  <c r="F60" i="2"/>
  <c r="G60" i="2" s="1"/>
  <c r="F92" i="2"/>
  <c r="G92" i="2" s="1"/>
  <c r="F124" i="2"/>
  <c r="G124" i="2" s="1"/>
  <c r="F156" i="2"/>
  <c r="G156" i="2" s="1"/>
  <c r="F188" i="2"/>
  <c r="G188" i="2" s="1"/>
  <c r="F220" i="2"/>
  <c r="G220" i="2" s="1"/>
  <c r="F252" i="2"/>
  <c r="G252" i="2" s="1"/>
  <c r="F284" i="2"/>
  <c r="G284" i="2" s="1"/>
  <c r="F316" i="2"/>
  <c r="G316" i="2" s="1"/>
  <c r="F348" i="2"/>
  <c r="G348" i="2" s="1"/>
  <c r="H348" i="2" s="1"/>
  <c r="F380" i="2"/>
  <c r="G380" i="2" s="1"/>
  <c r="F412" i="2"/>
  <c r="G412" i="2" s="1"/>
  <c r="F444" i="2"/>
  <c r="G444" i="2" s="1"/>
  <c r="F476" i="2"/>
  <c r="G476" i="2" s="1"/>
  <c r="F508" i="2"/>
  <c r="G508" i="2" s="1"/>
  <c r="F540" i="2"/>
  <c r="G540" i="2" s="1"/>
  <c r="F572" i="2"/>
  <c r="G572" i="2" s="1"/>
  <c r="F604" i="2"/>
  <c r="G604" i="2" s="1"/>
  <c r="F636" i="2"/>
  <c r="G636" i="2" s="1"/>
  <c r="F668" i="2"/>
  <c r="G668" i="2" s="1"/>
  <c r="F700" i="2"/>
  <c r="G700" i="2" s="1"/>
  <c r="F732" i="2"/>
  <c r="G732" i="2" s="1"/>
  <c r="F29" i="2"/>
  <c r="G29" i="2" s="1"/>
  <c r="F61" i="2"/>
  <c r="G61" i="2" s="1"/>
  <c r="F93" i="2"/>
  <c r="G93" i="2" s="1"/>
  <c r="F125" i="2"/>
  <c r="G125" i="2" s="1"/>
  <c r="F157" i="2"/>
  <c r="G157" i="2" s="1"/>
  <c r="F189" i="2"/>
  <c r="G189" i="2" s="1"/>
  <c r="F221" i="2"/>
  <c r="G221" i="2" s="1"/>
  <c r="F253" i="2"/>
  <c r="G253" i="2" s="1"/>
  <c r="F285" i="2"/>
  <c r="G285" i="2" s="1"/>
  <c r="F317" i="2"/>
  <c r="G317" i="2" s="1"/>
  <c r="F349" i="2"/>
  <c r="G349" i="2" s="1"/>
  <c r="F381" i="2"/>
  <c r="G381" i="2" s="1"/>
  <c r="F413" i="2"/>
  <c r="G413" i="2" s="1"/>
  <c r="F445" i="2"/>
  <c r="G445" i="2" s="1"/>
  <c r="F477" i="2"/>
  <c r="G477" i="2" s="1"/>
  <c r="F509" i="2"/>
  <c r="G509" i="2" s="1"/>
  <c r="F541" i="2"/>
  <c r="G541" i="2" s="1"/>
  <c r="F573" i="2"/>
  <c r="G573" i="2" s="1"/>
  <c r="F605" i="2"/>
  <c r="G605" i="2" s="1"/>
  <c r="F637" i="2"/>
  <c r="G637" i="2" s="1"/>
  <c r="F669" i="2"/>
  <c r="G669" i="2" s="1"/>
  <c r="F701" i="2"/>
  <c r="G701" i="2" s="1"/>
  <c r="F733" i="2"/>
  <c r="G733" i="2" s="1"/>
  <c r="F30" i="2"/>
  <c r="G30" i="2" s="1"/>
  <c r="F638" i="2"/>
  <c r="G638" i="2" s="1"/>
  <c r="F639" i="2"/>
  <c r="G639" i="2" s="1"/>
  <c r="F62" i="2"/>
  <c r="G62" i="2" s="1"/>
  <c r="F94" i="2"/>
  <c r="G94" i="2" s="1"/>
  <c r="H94" i="2" s="1"/>
  <c r="F126" i="2"/>
  <c r="G126" i="2" s="1"/>
  <c r="F158" i="2"/>
  <c r="G158" i="2" s="1"/>
  <c r="F190" i="2"/>
  <c r="G190" i="2" s="1"/>
  <c r="F222" i="2"/>
  <c r="G222" i="2" s="1"/>
  <c r="F254" i="2"/>
  <c r="G254" i="2" s="1"/>
  <c r="F286" i="2"/>
  <c r="G286" i="2" s="1"/>
  <c r="F318" i="2"/>
  <c r="G318" i="2" s="1"/>
  <c r="F350" i="2"/>
  <c r="G350" i="2" s="1"/>
  <c r="F382" i="2"/>
  <c r="G382" i="2" s="1"/>
  <c r="F414" i="2"/>
  <c r="G414" i="2" s="1"/>
  <c r="F446" i="2"/>
  <c r="G446" i="2" s="1"/>
  <c r="F478" i="2"/>
  <c r="G478" i="2" s="1"/>
  <c r="F510" i="2"/>
  <c r="G510" i="2" s="1"/>
  <c r="F542" i="2"/>
  <c r="G542" i="2" s="1"/>
  <c r="F574" i="2"/>
  <c r="G574" i="2" s="1"/>
  <c r="F606" i="2"/>
  <c r="G606" i="2" s="1"/>
  <c r="F670" i="2"/>
  <c r="G670" i="2" s="1"/>
  <c r="F702" i="2"/>
  <c r="G702" i="2" s="1"/>
  <c r="F734" i="2"/>
  <c r="G734" i="2" s="1"/>
  <c r="F31" i="2"/>
  <c r="G31" i="2" s="1"/>
  <c r="F63" i="2"/>
  <c r="G63" i="2" s="1"/>
  <c r="F95" i="2"/>
  <c r="G95" i="2" s="1"/>
  <c r="F127" i="2"/>
  <c r="G127" i="2" s="1"/>
  <c r="F159" i="2"/>
  <c r="G159" i="2" s="1"/>
  <c r="F191" i="2"/>
  <c r="G191" i="2" s="1"/>
  <c r="F223" i="2"/>
  <c r="G223" i="2" s="1"/>
  <c r="F255" i="2"/>
  <c r="G255" i="2" s="1"/>
  <c r="F287" i="2"/>
  <c r="G287" i="2" s="1"/>
  <c r="F543" i="2"/>
  <c r="G543" i="2" s="1"/>
  <c r="F32" i="2"/>
  <c r="G32" i="2" s="1"/>
  <c r="F64" i="2"/>
  <c r="G64" i="2" s="1"/>
  <c r="F96" i="2"/>
  <c r="G96" i="2" s="1"/>
  <c r="H96" i="2" s="1"/>
  <c r="F128" i="2"/>
  <c r="G128" i="2" s="1"/>
  <c r="F160" i="2"/>
  <c r="G160" i="2" s="1"/>
  <c r="F192" i="2"/>
  <c r="G192" i="2" s="1"/>
  <c r="F224" i="2"/>
  <c r="G224" i="2" s="1"/>
  <c r="F256" i="2"/>
  <c r="G256" i="2" s="1"/>
  <c r="F288" i="2"/>
  <c r="G288" i="2" s="1"/>
  <c r="F320" i="2"/>
  <c r="G320" i="2" s="1"/>
  <c r="F352" i="2"/>
  <c r="G352" i="2" s="1"/>
  <c r="F384" i="2"/>
  <c r="G384" i="2" s="1"/>
  <c r="F416" i="2"/>
  <c r="G416" i="2" s="1"/>
  <c r="F448" i="2"/>
  <c r="G448" i="2" s="1"/>
  <c r="F480" i="2"/>
  <c r="G480" i="2" s="1"/>
  <c r="F512" i="2"/>
  <c r="G512" i="2" s="1"/>
  <c r="F544" i="2"/>
  <c r="G544" i="2" s="1"/>
  <c r="F576" i="2"/>
  <c r="G576" i="2" s="1"/>
  <c r="F608" i="2"/>
  <c r="G608" i="2" s="1"/>
  <c r="F640" i="2"/>
  <c r="G640" i="2" s="1"/>
  <c r="F672" i="2"/>
  <c r="G672" i="2" s="1"/>
  <c r="F704" i="2"/>
  <c r="G704" i="2" s="1"/>
  <c r="F736" i="2"/>
  <c r="G736" i="2" s="1"/>
  <c r="F34" i="2"/>
  <c r="G34" i="2" s="1"/>
  <c r="F514" i="2"/>
  <c r="G514" i="2" s="1"/>
  <c r="F610" i="2"/>
  <c r="G610" i="2" s="1"/>
  <c r="F706" i="2"/>
  <c r="G706" i="2" s="1"/>
  <c r="F33" i="2"/>
  <c r="G33" i="2" s="1"/>
  <c r="F65" i="2"/>
  <c r="G65" i="2" s="1"/>
  <c r="F97" i="2"/>
  <c r="G97" i="2" s="1"/>
  <c r="F129" i="2"/>
  <c r="G129" i="2" s="1"/>
  <c r="F161" i="2"/>
  <c r="G161" i="2" s="1"/>
  <c r="F193" i="2"/>
  <c r="G193" i="2" s="1"/>
  <c r="F225" i="2"/>
  <c r="G225" i="2" s="1"/>
  <c r="F257" i="2"/>
  <c r="G257" i="2" s="1"/>
  <c r="H257" i="2" s="1"/>
  <c r="F289" i="2"/>
  <c r="G289" i="2" s="1"/>
  <c r="F321" i="2"/>
  <c r="G321" i="2" s="1"/>
  <c r="F353" i="2"/>
  <c r="G353" i="2" s="1"/>
  <c r="F385" i="2"/>
  <c r="G385" i="2" s="1"/>
  <c r="F417" i="2"/>
  <c r="G417" i="2" s="1"/>
  <c r="F449" i="2"/>
  <c r="G449" i="2" s="1"/>
  <c r="F481" i="2"/>
  <c r="G481" i="2" s="1"/>
  <c r="F513" i="2"/>
  <c r="G513" i="2" s="1"/>
  <c r="F545" i="2"/>
  <c r="G545" i="2" s="1"/>
  <c r="F577" i="2"/>
  <c r="G577" i="2" s="1"/>
  <c r="F609" i="2"/>
  <c r="G609" i="2" s="1"/>
  <c r="F641" i="2"/>
  <c r="G641" i="2" s="1"/>
  <c r="F673" i="2"/>
  <c r="G673" i="2" s="1"/>
  <c r="F705" i="2"/>
  <c r="G705" i="2" s="1"/>
  <c r="F737" i="2"/>
  <c r="G737" i="2" s="1"/>
  <c r="F450" i="2"/>
  <c r="G450" i="2" s="1"/>
  <c r="F578" i="2"/>
  <c r="G578" i="2" s="1"/>
  <c r="F642" i="2"/>
  <c r="G642" i="2" s="1"/>
  <c r="F738" i="2"/>
  <c r="G738" i="2" s="1"/>
  <c r="F66" i="2"/>
  <c r="G66" i="2" s="1"/>
  <c r="F98" i="2"/>
  <c r="G98" i="2" s="1"/>
  <c r="F130" i="2"/>
  <c r="G130" i="2" s="1"/>
  <c r="F162" i="2"/>
  <c r="G162" i="2" s="1"/>
  <c r="F194" i="2"/>
  <c r="G194" i="2" s="1"/>
  <c r="H194" i="2" s="1"/>
  <c r="F226" i="2"/>
  <c r="G226" i="2" s="1"/>
  <c r="F258" i="2"/>
  <c r="G258" i="2" s="1"/>
  <c r="F290" i="2"/>
  <c r="G290" i="2" s="1"/>
  <c r="F322" i="2"/>
  <c r="G322" i="2" s="1"/>
  <c r="F354" i="2"/>
  <c r="G354" i="2" s="1"/>
  <c r="F386" i="2"/>
  <c r="G386" i="2" s="1"/>
  <c r="F418" i="2"/>
  <c r="G418" i="2" s="1"/>
  <c r="F482" i="2"/>
  <c r="G482" i="2" s="1"/>
  <c r="H482" i="2" s="1"/>
  <c r="F546" i="2"/>
  <c r="G546" i="2" s="1"/>
  <c r="H546" i="2" s="1"/>
  <c r="F674" i="2"/>
  <c r="G674" i="2" s="1"/>
  <c r="K416" i="2"/>
  <c r="M480" i="2"/>
  <c r="K480" i="2"/>
  <c r="M518" i="2"/>
  <c r="K518" i="2"/>
  <c r="M107" i="2"/>
  <c r="K107" i="2"/>
  <c r="M543" i="2"/>
  <c r="K543" i="2"/>
  <c r="M706" i="2"/>
  <c r="K706" i="2"/>
  <c r="M674" i="2"/>
  <c r="K674" i="2"/>
  <c r="K108" i="2"/>
  <c r="M528" i="2"/>
  <c r="K528" i="2"/>
  <c r="M657" i="2"/>
  <c r="K657" i="2"/>
  <c r="M466" i="2"/>
  <c r="K466" i="2"/>
  <c r="M212" i="2"/>
  <c r="K212" i="2"/>
  <c r="K424" i="2"/>
  <c r="M384" i="2"/>
  <c r="K384" i="2"/>
  <c r="M509" i="2"/>
  <c r="K509" i="2"/>
  <c r="M453" i="2"/>
  <c r="K453" i="2"/>
  <c r="M33" i="2"/>
  <c r="K33" i="2"/>
  <c r="K738" i="2"/>
  <c r="M560" i="2"/>
  <c r="K560" i="2"/>
  <c r="M689" i="2"/>
  <c r="K689" i="2"/>
  <c r="M498" i="2"/>
  <c r="K498" i="2"/>
  <c r="M244" i="2"/>
  <c r="K244" i="2"/>
  <c r="M150" i="2"/>
  <c r="K150" i="2"/>
  <c r="K695" i="2"/>
  <c r="M566" i="2"/>
  <c r="K566" i="2"/>
  <c r="M421" i="2"/>
  <c r="K421" i="2"/>
  <c r="M332" i="2"/>
  <c r="K332" i="2"/>
  <c r="M592" i="2"/>
  <c r="K592" i="2"/>
  <c r="M721" i="2"/>
  <c r="K721" i="2"/>
  <c r="M530" i="2"/>
  <c r="K530" i="2"/>
  <c r="M276" i="2"/>
  <c r="K276" i="2"/>
  <c r="M182" i="2"/>
  <c r="K182" i="2"/>
  <c r="M646" i="2"/>
  <c r="K646" i="2"/>
  <c r="K488" i="2"/>
  <c r="K326" i="2"/>
  <c r="M448" i="2"/>
  <c r="K448" i="2"/>
  <c r="M614" i="2"/>
  <c r="K614" i="2"/>
  <c r="M357" i="2"/>
  <c r="K357" i="2"/>
  <c r="M49" i="2"/>
  <c r="K49" i="2"/>
  <c r="K195" i="2"/>
  <c r="M652" i="2"/>
  <c r="K652" i="2"/>
  <c r="M624" i="2"/>
  <c r="K624" i="2"/>
  <c r="M562" i="2"/>
  <c r="K562" i="2"/>
  <c r="M308" i="2"/>
  <c r="K308" i="2"/>
  <c r="M214" i="2"/>
  <c r="K214" i="2"/>
  <c r="M515" i="2"/>
  <c r="K515" i="2"/>
  <c r="M710" i="2"/>
  <c r="K710" i="2"/>
  <c r="M513" i="2"/>
  <c r="K513" i="2"/>
  <c r="M486" i="2"/>
  <c r="K486" i="2"/>
  <c r="M542" i="2"/>
  <c r="K542" i="2"/>
  <c r="M702" i="2"/>
  <c r="K702" i="2"/>
  <c r="M577" i="2"/>
  <c r="K577" i="2"/>
  <c r="M548" i="2"/>
  <c r="K548" i="2"/>
  <c r="M358" i="2"/>
  <c r="K358" i="2"/>
  <c r="M703" i="2"/>
  <c r="K703" i="2"/>
  <c r="M517" i="2"/>
  <c r="K517" i="2"/>
  <c r="M510" i="2"/>
  <c r="K510" i="2"/>
  <c r="M65" i="2"/>
  <c r="K65" i="2"/>
  <c r="M549" i="2"/>
  <c r="K549" i="2"/>
  <c r="K102" i="2"/>
  <c r="M383" i="2"/>
  <c r="K383" i="2"/>
  <c r="M11" i="2"/>
  <c r="K11" i="2"/>
  <c r="M97" i="2"/>
  <c r="K97" i="2"/>
  <c r="K34" i="2"/>
  <c r="M467" i="2"/>
  <c r="K467" i="2"/>
  <c r="K227" i="2"/>
  <c r="M581" i="2"/>
  <c r="K581" i="2"/>
  <c r="M17" i="2"/>
  <c r="K17" i="2"/>
  <c r="M222" i="2"/>
  <c r="K222" i="2"/>
  <c r="M129" i="2"/>
  <c r="K129" i="2"/>
  <c r="K461" i="2"/>
  <c r="K630" i="2"/>
  <c r="K727" i="2"/>
  <c r="M656" i="2"/>
  <c r="K656" i="2"/>
  <c r="M563" i="2"/>
  <c r="K563" i="2"/>
  <c r="M594" i="2"/>
  <c r="K594" i="2"/>
  <c r="M436" i="2"/>
  <c r="K436" i="2"/>
  <c r="M246" i="2"/>
  <c r="K246" i="2"/>
  <c r="M643" i="2"/>
  <c r="K643" i="2"/>
  <c r="M583" i="2"/>
  <c r="K583" i="2"/>
  <c r="M381" i="2"/>
  <c r="K381" i="2"/>
  <c r="M612" i="2"/>
  <c r="K612" i="2"/>
  <c r="M645" i="2"/>
  <c r="K645" i="2"/>
  <c r="M294" i="2"/>
  <c r="K294" i="2"/>
  <c r="M478" i="2"/>
  <c r="K478" i="2"/>
  <c r="M318" i="2"/>
  <c r="K318" i="2"/>
  <c r="M161" i="2"/>
  <c r="K161" i="2"/>
  <c r="M66" i="2"/>
  <c r="K66" i="2"/>
  <c r="M688" i="2"/>
  <c r="K688" i="2"/>
  <c r="M659" i="2"/>
  <c r="K659" i="2"/>
  <c r="M626" i="2"/>
  <c r="K626" i="2"/>
  <c r="M660" i="2"/>
  <c r="K660" i="2"/>
  <c r="M278" i="2"/>
  <c r="K278" i="2"/>
  <c r="M679" i="2"/>
  <c r="K679" i="2"/>
  <c r="K259" i="2"/>
  <c r="J4" i="1"/>
  <c r="I4" i="1"/>
  <c r="H4" i="1"/>
  <c r="J5" i="1"/>
  <c r="I5" i="1"/>
  <c r="H5" i="1"/>
  <c r="J6" i="1"/>
  <c r="I6" i="1"/>
  <c r="H6" i="1"/>
  <c r="J7" i="1"/>
  <c r="I7" i="1"/>
  <c r="H7" i="1"/>
  <c r="J8" i="1"/>
  <c r="I8" i="1"/>
  <c r="H8" i="1"/>
  <c r="H418" i="2" l="1"/>
  <c r="H697" i="2"/>
  <c r="H49" i="2"/>
  <c r="H226" i="2"/>
  <c r="H33" i="2"/>
  <c r="H191" i="2"/>
  <c r="H669" i="2"/>
  <c r="H380" i="2"/>
  <c r="H730" i="2"/>
  <c r="H537" i="2"/>
  <c r="H344" i="2"/>
  <c r="H23" i="2"/>
  <c r="H533" i="2"/>
  <c r="H403" i="2"/>
  <c r="H146" i="2"/>
  <c r="H656" i="2"/>
  <c r="H431" i="2"/>
  <c r="H206" i="2"/>
  <c r="H716" i="2"/>
  <c r="H491" i="2"/>
  <c r="H266" i="2"/>
  <c r="H105" i="2"/>
  <c r="H711" i="2"/>
  <c r="H518" i="2"/>
  <c r="H165" i="2"/>
  <c r="H100" i="2"/>
  <c r="M615" i="2"/>
  <c r="M40" i="2"/>
  <c r="M422" i="2"/>
  <c r="M336" i="2"/>
  <c r="M516" i="2"/>
  <c r="M532" i="2"/>
  <c r="M627" i="2"/>
  <c r="M352" i="2"/>
  <c r="M339" i="2"/>
  <c r="M285" i="2"/>
  <c r="M722" i="2"/>
  <c r="H114" i="2"/>
  <c r="H624" i="2"/>
  <c r="H399" i="2"/>
  <c r="H174" i="2"/>
  <c r="H684" i="2"/>
  <c r="H459" i="2"/>
  <c r="H234" i="2"/>
  <c r="H73" i="2"/>
  <c r="H679" i="2"/>
  <c r="H486" i="2"/>
  <c r="H133" i="2"/>
  <c r="H68" i="2"/>
  <c r="M180" i="2"/>
  <c r="M546" i="2"/>
  <c r="M497" i="2"/>
  <c r="M178" i="2"/>
  <c r="M580" i="2"/>
  <c r="M157" i="2"/>
  <c r="H473" i="2"/>
  <c r="H82" i="2"/>
  <c r="H427" i="2"/>
  <c r="H41" i="2"/>
  <c r="H647" i="2"/>
  <c r="H101" i="2"/>
  <c r="H36" i="2"/>
  <c r="M675" i="2"/>
  <c r="M670" i="2"/>
  <c r="M320" i="2"/>
  <c r="M254" i="2"/>
  <c r="M484" i="2"/>
  <c r="M114" i="2"/>
  <c r="M177" i="2"/>
  <c r="M413" i="2"/>
  <c r="M725" i="2"/>
  <c r="M611" i="2"/>
  <c r="M500" i="2"/>
  <c r="H159" i="2"/>
  <c r="H127" i="2"/>
  <c r="H605" i="2"/>
  <c r="H316" i="2"/>
  <c r="H666" i="2"/>
  <c r="H280" i="2"/>
  <c r="H695" i="2"/>
  <c r="H469" i="2"/>
  <c r="H339" i="2"/>
  <c r="H592" i="2"/>
  <c r="H367" i="2"/>
  <c r="H142" i="2"/>
  <c r="H652" i="2"/>
  <c r="H202" i="2"/>
  <c r="H454" i="2"/>
  <c r="H130" i="2"/>
  <c r="H514" i="2"/>
  <c r="H95" i="2"/>
  <c r="H573" i="2"/>
  <c r="H284" i="2"/>
  <c r="H634" i="2"/>
  <c r="H441" i="2"/>
  <c r="H248" i="2"/>
  <c r="H726" i="2"/>
  <c r="H437" i="2"/>
  <c r="H307" i="2"/>
  <c r="H50" i="2"/>
  <c r="H560" i="2"/>
  <c r="H335" i="2"/>
  <c r="H110" i="2"/>
  <c r="H620" i="2"/>
  <c r="H395" i="2"/>
  <c r="H170" i="2"/>
  <c r="H9" i="2"/>
  <c r="H615" i="2"/>
  <c r="H422" i="2"/>
  <c r="H69" i="2"/>
  <c r="H4" i="2"/>
  <c r="M434" i="2"/>
  <c r="M514" i="2"/>
  <c r="M382" i="2"/>
  <c r="M369" i="2"/>
  <c r="M277" i="2"/>
  <c r="M582" i="2"/>
  <c r="H409" i="2"/>
  <c r="H216" i="2"/>
  <c r="H694" i="2"/>
  <c r="H405" i="2"/>
  <c r="H275" i="2"/>
  <c r="H18" i="2"/>
  <c r="H528" i="2"/>
  <c r="H303" i="2"/>
  <c r="H78" i="2"/>
  <c r="H588" i="2"/>
  <c r="H363" i="2"/>
  <c r="H138" i="2"/>
  <c r="H607" i="2"/>
  <c r="H583" i="2"/>
  <c r="H390" i="2"/>
  <c r="H37" i="2"/>
  <c r="H735" i="2"/>
  <c r="M445" i="2"/>
  <c r="M678" i="2"/>
  <c r="M644" i="2"/>
  <c r="M305" i="2"/>
  <c r="M477" i="2"/>
  <c r="M356" i="2"/>
  <c r="M385" i="2"/>
  <c r="M694" i="2"/>
  <c r="M501" i="2"/>
  <c r="H331" i="2"/>
  <c r="H106" i="2"/>
  <c r="H436" i="2"/>
  <c r="H551" i="2"/>
  <c r="H358" i="2"/>
  <c r="H5" i="2"/>
  <c r="H340" i="2"/>
  <c r="M625" i="2"/>
  <c r="M734" i="2"/>
  <c r="M116" i="2"/>
  <c r="M136" i="2"/>
  <c r="M419" i="2"/>
  <c r="M737" i="2"/>
  <c r="M564" i="2"/>
  <c r="M709" i="2"/>
  <c r="H637" i="2"/>
  <c r="H541" i="2"/>
  <c r="H220" i="2"/>
  <c r="H373" i="2"/>
  <c r="H243" i="2"/>
  <c r="H372" i="2"/>
  <c r="H496" i="2"/>
  <c r="H271" i="2"/>
  <c r="H46" i="2"/>
  <c r="H556" i="2"/>
  <c r="H738" i="2"/>
  <c r="H704" i="2"/>
  <c r="H734" i="2"/>
  <c r="H477" i="2"/>
  <c r="H188" i="2"/>
  <c r="H538" i="2"/>
  <c r="H345" i="2"/>
  <c r="H152" i="2"/>
  <c r="H630" i="2"/>
  <c r="H341" i="2"/>
  <c r="H211" i="2"/>
  <c r="H721" i="2"/>
  <c r="H464" i="2"/>
  <c r="H239" i="2"/>
  <c r="H14" i="2"/>
  <c r="H524" i="2"/>
  <c r="H299" i="2"/>
  <c r="H74" i="2"/>
  <c r="H744" i="2"/>
  <c r="H519" i="2"/>
  <c r="H326" i="2"/>
  <c r="H479" i="2"/>
  <c r="H739" i="2"/>
  <c r="M598" i="2"/>
  <c r="M287" i="2"/>
  <c r="M673" i="2"/>
  <c r="M198" i="2"/>
  <c r="M455" i="2"/>
  <c r="M256" i="2"/>
  <c r="M243" i="2"/>
  <c r="M194" i="2"/>
  <c r="H252" i="2"/>
  <c r="H570" i="2"/>
  <c r="H642" i="2"/>
  <c r="H672" i="2"/>
  <c r="H702" i="2"/>
  <c r="H445" i="2"/>
  <c r="H156" i="2"/>
  <c r="H506" i="2"/>
  <c r="H313" i="2"/>
  <c r="H120" i="2"/>
  <c r="H598" i="2"/>
  <c r="H309" i="2"/>
  <c r="H179" i="2"/>
  <c r="H689" i="2"/>
  <c r="H432" i="2"/>
  <c r="H207" i="2"/>
  <c r="H276" i="2"/>
  <c r="H492" i="2"/>
  <c r="H267" i="2"/>
  <c r="H42" i="2"/>
  <c r="H712" i="2"/>
  <c r="H487" i="2"/>
  <c r="H294" i="2"/>
  <c r="H116" i="2"/>
  <c r="H707" i="2"/>
  <c r="M496" i="2"/>
  <c r="M511" i="2"/>
  <c r="M370" i="2"/>
  <c r="M260" i="2"/>
  <c r="M67" i="2"/>
  <c r="M707" i="2"/>
  <c r="M608" i="2"/>
  <c r="M340" i="2"/>
  <c r="M164" i="2"/>
  <c r="H736" i="2"/>
  <c r="H88" i="2"/>
  <c r="H400" i="2"/>
  <c r="H460" i="2"/>
  <c r="H10" i="2"/>
  <c r="H680" i="2"/>
  <c r="H455" i="2"/>
  <c r="H262" i="2"/>
  <c r="H709" i="2"/>
  <c r="H675" i="2"/>
  <c r="M470" i="2"/>
  <c r="M545" i="2"/>
  <c r="M544" i="2"/>
  <c r="M551" i="2"/>
  <c r="M117" i="2"/>
  <c r="M317" i="2"/>
  <c r="M469" i="2"/>
  <c r="M257" i="2"/>
  <c r="H162" i="2"/>
  <c r="H34" i="2"/>
  <c r="H66" i="2"/>
  <c r="H662" i="2"/>
  <c r="H640" i="2"/>
  <c r="H124" i="2"/>
  <c r="H566" i="2"/>
  <c r="H717" i="2"/>
  <c r="H450" i="2"/>
  <c r="H608" i="2"/>
  <c r="H606" i="2"/>
  <c r="H381" i="2"/>
  <c r="H92" i="2"/>
  <c r="H442" i="2"/>
  <c r="H249" i="2"/>
  <c r="H56" i="2"/>
  <c r="H534" i="2"/>
  <c r="H245" i="2"/>
  <c r="H115" i="2"/>
  <c r="H625" i="2"/>
  <c r="H368" i="2"/>
  <c r="H143" i="2"/>
  <c r="H621" i="2"/>
  <c r="H428" i="2"/>
  <c r="H203" i="2"/>
  <c r="H671" i="2"/>
  <c r="H648" i="2"/>
  <c r="H423" i="2"/>
  <c r="H230" i="2"/>
  <c r="H645" i="2"/>
  <c r="H643" i="2"/>
  <c r="M610" i="2"/>
  <c r="M325" i="2"/>
  <c r="M561" i="2"/>
  <c r="M669" i="2"/>
  <c r="M241" i="2"/>
  <c r="M310" i="2"/>
  <c r="H698" i="2"/>
  <c r="H98" i="2"/>
  <c r="H602" i="2"/>
  <c r="H509" i="2"/>
  <c r="H184" i="2"/>
  <c r="H578" i="2"/>
  <c r="H413" i="2"/>
  <c r="H281" i="2"/>
  <c r="H147" i="2"/>
  <c r="H657" i="2"/>
  <c r="H235" i="2"/>
  <c r="H737" i="2"/>
  <c r="H576" i="2"/>
  <c r="H574" i="2"/>
  <c r="H349" i="2"/>
  <c r="H60" i="2"/>
  <c r="H410" i="2"/>
  <c r="H217" i="2"/>
  <c r="H24" i="2"/>
  <c r="H502" i="2"/>
  <c r="H213" i="2"/>
  <c r="H83" i="2"/>
  <c r="H593" i="2"/>
  <c r="H336" i="2"/>
  <c r="H111" i="2"/>
  <c r="H589" i="2"/>
  <c r="H396" i="2"/>
  <c r="H171" i="2"/>
  <c r="H692" i="2"/>
  <c r="H616" i="2"/>
  <c r="H391" i="2"/>
  <c r="H198" i="2"/>
  <c r="H581" i="2"/>
  <c r="H611" i="2"/>
  <c r="M742" i="2"/>
  <c r="M704" i="2"/>
  <c r="M306" i="2"/>
  <c r="M166" i="2"/>
  <c r="M597" i="2"/>
  <c r="M605" i="2"/>
  <c r="M181" i="2"/>
  <c r="M179" i="2"/>
  <c r="M428" i="2"/>
  <c r="M726" i="2"/>
  <c r="M460" i="2"/>
  <c r="H610" i="2"/>
  <c r="H63" i="2"/>
  <c r="H31" i="2"/>
  <c r="H377" i="2"/>
  <c r="H670" i="2"/>
  <c r="H474" i="2"/>
  <c r="H277" i="2"/>
  <c r="H175" i="2"/>
  <c r="H705" i="2"/>
  <c r="H544" i="2"/>
  <c r="H542" i="2"/>
  <c r="H317" i="2"/>
  <c r="H28" i="2"/>
  <c r="H378" i="2"/>
  <c r="H185" i="2"/>
  <c r="H727" i="2"/>
  <c r="H470" i="2"/>
  <c r="H181" i="2"/>
  <c r="H51" i="2"/>
  <c r="H561" i="2"/>
  <c r="H304" i="2"/>
  <c r="H79" i="2"/>
  <c r="H557" i="2"/>
  <c r="H364" i="2"/>
  <c r="H139" i="2"/>
  <c r="H628" i="2"/>
  <c r="H584" i="2"/>
  <c r="H359" i="2"/>
  <c r="H166" i="2"/>
  <c r="H293" i="2"/>
  <c r="H579" i="2"/>
  <c r="M578" i="2"/>
  <c r="M432" i="2"/>
  <c r="M519" i="2"/>
  <c r="M364" i="2"/>
  <c r="M658" i="2"/>
  <c r="H153" i="2"/>
  <c r="H663" i="2"/>
  <c r="H438" i="2"/>
  <c r="H149" i="2"/>
  <c r="H19" i="2"/>
  <c r="H529" i="2"/>
  <c r="H272" i="2"/>
  <c r="H47" i="2"/>
  <c r="H525" i="2"/>
  <c r="H332" i="2"/>
  <c r="H107" i="2"/>
  <c r="H2" i="2"/>
  <c r="H552" i="2"/>
  <c r="H327" i="2"/>
  <c r="H134" i="2"/>
  <c r="H740" i="2"/>
  <c r="H547" i="2"/>
  <c r="M736" i="2"/>
  <c r="M451" i="2"/>
  <c r="M104" i="2"/>
  <c r="M368" i="2"/>
  <c r="M437" i="2"/>
  <c r="M639" i="2"/>
  <c r="M435" i="2"/>
  <c r="M403" i="2"/>
  <c r="M230" i="2"/>
  <c r="M482" i="2"/>
  <c r="H75" i="2"/>
  <c r="H713" i="2"/>
  <c r="H520" i="2"/>
  <c r="H295" i="2"/>
  <c r="H102" i="2"/>
  <c r="H708" i="2"/>
  <c r="H515" i="2"/>
  <c r="M663" i="2"/>
  <c r="M64" i="2"/>
  <c r="M697" i="2"/>
  <c r="M731" i="2"/>
  <c r="M727" i="2"/>
  <c r="M630" i="2"/>
  <c r="M46" i="2"/>
  <c r="M109" i="2"/>
  <c r="M172" i="2"/>
  <c r="M267" i="2"/>
  <c r="M461" i="2"/>
  <c r="M618" i="2"/>
  <c r="M106" i="2"/>
  <c r="M393" i="2"/>
  <c r="M296" i="2"/>
  <c r="M227" i="2"/>
  <c r="M131" i="2"/>
  <c r="M167" i="2"/>
  <c r="M667" i="2"/>
  <c r="M380" i="2"/>
  <c r="M315" i="2"/>
  <c r="M570" i="2"/>
  <c r="M58" i="2"/>
  <c r="M57" i="2"/>
  <c r="M24" i="2"/>
  <c r="M34" i="2"/>
  <c r="M102" i="2"/>
  <c r="M558" i="2"/>
  <c r="M77" i="2"/>
  <c r="M140" i="2"/>
  <c r="M235" i="2"/>
  <c r="M620" i="2"/>
  <c r="M586" i="2"/>
  <c r="M74" i="2"/>
  <c r="M195" i="2"/>
  <c r="M38" i="2"/>
  <c r="M163" i="2"/>
  <c r="M200" i="2"/>
  <c r="M330" i="2"/>
  <c r="M199" i="2"/>
  <c r="M488" i="2"/>
  <c r="M32" i="2"/>
  <c r="M504" i="2"/>
  <c r="M539" i="2"/>
  <c r="M463" i="2"/>
  <c r="M14" i="2"/>
  <c r="M361" i="2"/>
  <c r="M264" i="2"/>
  <c r="M507" i="2"/>
  <c r="M160" i="2"/>
  <c r="M348" i="2"/>
  <c r="M283" i="2"/>
  <c r="M538" i="2"/>
  <c r="M26" i="2"/>
  <c r="M25" i="2"/>
  <c r="M695" i="2"/>
  <c r="M232" i="2"/>
  <c r="M557" i="2"/>
  <c r="M424" i="2"/>
  <c r="M503" i="2"/>
  <c r="M603" i="2"/>
  <c r="M633" i="2"/>
  <c r="M431" i="2"/>
  <c r="M494" i="2"/>
  <c r="M600" i="2"/>
  <c r="M45" i="2"/>
  <c r="M108" i="2"/>
  <c r="M203" i="2"/>
  <c r="M524" i="2"/>
  <c r="M554" i="2"/>
  <c r="M42" i="2"/>
  <c r="M329" i="2"/>
  <c r="M105" i="2"/>
  <c r="M135" i="2"/>
  <c r="M535" i="2"/>
  <c r="M680" i="2"/>
  <c r="M125" i="2"/>
  <c r="M316" i="2"/>
  <c r="M251" i="2"/>
  <c r="M506" i="2"/>
  <c r="M505" i="2"/>
  <c r="M472" i="2"/>
  <c r="M343" i="2"/>
  <c r="M118" i="2"/>
  <c r="M392" i="2"/>
  <c r="M552" i="2"/>
  <c r="M665" i="2"/>
  <c r="M728" i="2"/>
  <c r="M399" i="2"/>
  <c r="M462" i="2"/>
  <c r="M655" i="2"/>
  <c r="M13" i="2"/>
  <c r="M76" i="2"/>
  <c r="M171" i="2"/>
  <c r="M715" i="2"/>
  <c r="M522" i="2"/>
  <c r="M10" i="2"/>
  <c r="M297" i="2"/>
  <c r="M623" i="2"/>
  <c r="M93" i="2"/>
  <c r="M284" i="2"/>
  <c r="M219" i="2"/>
  <c r="M474" i="2"/>
  <c r="M473" i="2"/>
  <c r="M440" i="2"/>
  <c r="M311" i="2"/>
  <c r="M86" i="2"/>
  <c r="M134" i="2"/>
  <c r="M684" i="2"/>
  <c r="M360" i="2"/>
  <c r="M536" i="2"/>
  <c r="M567" i="2"/>
  <c r="M367" i="2"/>
  <c r="M430" i="2"/>
  <c r="M590" i="2"/>
  <c r="M569" i="2"/>
  <c r="M44" i="2"/>
  <c r="M139" i="2"/>
  <c r="M683" i="2"/>
  <c r="M490" i="2"/>
  <c r="M664" i="2"/>
  <c r="M265" i="2"/>
  <c r="M168" i="2"/>
  <c r="M99" i="2"/>
  <c r="M35" i="2"/>
  <c r="M263" i="2"/>
  <c r="M407" i="2"/>
  <c r="M616" i="2"/>
  <c r="M61" i="2"/>
  <c r="M252" i="2"/>
  <c r="M187" i="2"/>
  <c r="M442" i="2"/>
  <c r="M441" i="2"/>
  <c r="M408" i="2"/>
  <c r="M279" i="2"/>
  <c r="M54" i="2"/>
  <c r="M84" i="2"/>
  <c r="M335" i="2"/>
  <c r="M398" i="2"/>
  <c r="M589" i="2"/>
  <c r="M12" i="2"/>
  <c r="M75" i="2"/>
  <c r="M651" i="2"/>
  <c r="M458" i="2"/>
  <c r="M591" i="2"/>
  <c r="M233" i="2"/>
  <c r="M295" i="2"/>
  <c r="M617" i="2"/>
  <c r="M70" i="2"/>
  <c r="M571" i="2"/>
  <c r="M192" i="2"/>
  <c r="M559" i="2"/>
  <c r="M231" i="2"/>
  <c r="M375" i="2"/>
  <c r="M456" i="2"/>
  <c r="M29" i="2"/>
  <c r="M220" i="2"/>
  <c r="M155" i="2"/>
  <c r="M410" i="2"/>
  <c r="M409" i="2"/>
  <c r="M376" i="2"/>
  <c r="M247" i="2"/>
  <c r="M22" i="2"/>
  <c r="M52" i="2"/>
  <c r="M729" i="2"/>
  <c r="M190" i="2"/>
  <c r="M304" i="2"/>
  <c r="M303" i="2"/>
  <c r="M366" i="2"/>
  <c r="M429" i="2"/>
  <c r="M654" i="2"/>
  <c r="M662" i="2"/>
  <c r="M43" i="2"/>
  <c r="M587" i="2"/>
  <c r="M426" i="2"/>
  <c r="M713" i="2"/>
  <c r="M201" i="2"/>
  <c r="M718" i="2"/>
  <c r="M700" i="2"/>
  <c r="M188" i="2"/>
  <c r="M123" i="2"/>
  <c r="M378" i="2"/>
  <c r="M377" i="2"/>
  <c r="M344" i="2"/>
  <c r="M215" i="2"/>
  <c r="M20" i="2"/>
  <c r="M439" i="2"/>
  <c r="M323" i="2"/>
  <c r="M158" i="2"/>
  <c r="M272" i="2"/>
  <c r="M271" i="2"/>
  <c r="M334" i="2"/>
  <c r="M397" i="2"/>
  <c r="M653" i="2"/>
  <c r="M686" i="2"/>
  <c r="M732" i="2"/>
  <c r="M555" i="2"/>
  <c r="M394" i="2"/>
  <c r="M681" i="2"/>
  <c r="M169" i="2"/>
  <c r="M333" i="2"/>
  <c r="M103" i="2"/>
  <c r="M668" i="2"/>
  <c r="M156" i="2"/>
  <c r="M91" i="2"/>
  <c r="M346" i="2"/>
  <c r="M345" i="2"/>
  <c r="M312" i="2"/>
  <c r="M183" i="2"/>
  <c r="M502" i="2"/>
  <c r="M687" i="2"/>
  <c r="M100" i="2"/>
  <c r="M471" i="2"/>
  <c r="M191" i="2"/>
  <c r="M126" i="2"/>
  <c r="M240" i="2"/>
  <c r="M239" i="2"/>
  <c r="M302" i="2"/>
  <c r="M365" i="2"/>
  <c r="M493" i="2"/>
  <c r="M717" i="2"/>
  <c r="M601" i="2"/>
  <c r="M523" i="2"/>
  <c r="M362" i="2"/>
  <c r="M649" i="2"/>
  <c r="M137" i="2"/>
  <c r="M636" i="2"/>
  <c r="M124" i="2"/>
  <c r="M59" i="2"/>
  <c r="M314" i="2"/>
  <c r="M313" i="2"/>
  <c r="M280" i="2"/>
  <c r="M151" i="2"/>
  <c r="M82" i="2"/>
  <c r="M208" i="2"/>
  <c r="M520" i="2"/>
  <c r="M68" i="2"/>
  <c r="M744" i="2"/>
  <c r="M159" i="2"/>
  <c r="M94" i="2"/>
  <c r="M207" i="2"/>
  <c r="M270" i="2"/>
  <c r="M459" i="2"/>
  <c r="M604" i="2"/>
  <c r="M92" i="2"/>
  <c r="M27" i="2"/>
  <c r="M282" i="2"/>
  <c r="M281" i="2"/>
  <c r="M248" i="2"/>
  <c r="M119" i="2"/>
  <c r="M50" i="2"/>
  <c r="M36" i="2"/>
  <c r="M127" i="2"/>
  <c r="M62" i="2"/>
  <c r="M176" i="2"/>
  <c r="M175" i="2"/>
  <c r="M238" i="2"/>
  <c r="M301" i="2"/>
  <c r="M492" i="2"/>
  <c r="M716" i="2"/>
  <c r="M527" i="2"/>
  <c r="M427" i="2"/>
  <c r="M298" i="2"/>
  <c r="M585" i="2"/>
  <c r="M73" i="2"/>
  <c r="M355" i="2"/>
  <c r="M572" i="2"/>
  <c r="M60" i="2"/>
  <c r="M443" i="2"/>
  <c r="M250" i="2"/>
  <c r="M249" i="2"/>
  <c r="M216" i="2"/>
  <c r="M87" i="2"/>
  <c r="M18" i="2"/>
  <c r="M537" i="2"/>
  <c r="M95" i="2"/>
  <c r="M30" i="2"/>
  <c r="M144" i="2"/>
  <c r="M143" i="2"/>
  <c r="M206" i="2"/>
  <c r="M269" i="2"/>
  <c r="M396" i="2"/>
  <c r="M556" i="2"/>
  <c r="M622" i="2"/>
  <c r="M363" i="2"/>
  <c r="M266" i="2"/>
  <c r="M553" i="2"/>
  <c r="M41" i="2"/>
  <c r="M568" i="2"/>
  <c r="M540" i="2"/>
  <c r="M28" i="2"/>
  <c r="M730" i="2"/>
  <c r="M218" i="2"/>
  <c r="M217" i="2"/>
  <c r="M184" i="2"/>
  <c r="M55" i="2"/>
  <c r="M534" i="2"/>
  <c r="M81" i="2"/>
  <c r="M495" i="2"/>
  <c r="M63" i="2"/>
  <c r="M696" i="2"/>
  <c r="M85" i="2"/>
  <c r="M112" i="2"/>
  <c r="M111" i="2"/>
  <c r="M174" i="2"/>
  <c r="M237" i="2"/>
  <c r="M300" i="2"/>
  <c r="M619" i="2"/>
  <c r="M526" i="2"/>
  <c r="M331" i="2"/>
  <c r="M234" i="2"/>
  <c r="M521" i="2"/>
  <c r="M9" i="2"/>
  <c r="M712" i="2"/>
  <c r="M508" i="2"/>
  <c r="M635" i="2"/>
  <c r="M698" i="2"/>
  <c r="M186" i="2"/>
  <c r="M185" i="2"/>
  <c r="M152" i="2"/>
  <c r="M23" i="2"/>
  <c r="M632" i="2"/>
  <c r="M8" i="2"/>
  <c r="M31" i="2"/>
  <c r="M599" i="2"/>
  <c r="M53" i="2"/>
  <c r="M83" i="2"/>
  <c r="M80" i="2"/>
  <c r="M79" i="2"/>
  <c r="M142" i="2"/>
  <c r="M205" i="2"/>
  <c r="M268" i="2"/>
  <c r="M491" i="2"/>
  <c r="M685" i="2"/>
  <c r="M714" i="2"/>
  <c r="M202" i="2"/>
  <c r="M489" i="2"/>
  <c r="M327" i="2"/>
  <c r="M387" i="2"/>
  <c r="M476" i="2"/>
  <c r="M411" i="2"/>
  <c r="M666" i="2"/>
  <c r="M154" i="2"/>
  <c r="M153" i="2"/>
  <c r="M120" i="2"/>
  <c r="M128" i="2"/>
  <c r="M699" i="2"/>
  <c r="M719" i="2"/>
  <c r="M21" i="2"/>
  <c r="M51" i="2"/>
  <c r="M48" i="2"/>
  <c r="M47" i="2"/>
  <c r="M110" i="2"/>
  <c r="M173" i="2"/>
  <c r="M236" i="2"/>
  <c r="M395" i="2"/>
  <c r="M621" i="2"/>
  <c r="M682" i="2"/>
  <c r="M170" i="2"/>
  <c r="M457" i="2"/>
  <c r="M631" i="2"/>
  <c r="M291" i="2"/>
  <c r="M444" i="2"/>
  <c r="M379" i="2"/>
  <c r="M634" i="2"/>
  <c r="M122" i="2"/>
  <c r="M121" i="2"/>
  <c r="M88" i="2"/>
  <c r="M96" i="2"/>
  <c r="M475" i="2"/>
  <c r="M648" i="2"/>
  <c r="M438" i="2"/>
  <c r="M19" i="2"/>
  <c r="M16" i="2"/>
  <c r="M15" i="2"/>
  <c r="M78" i="2"/>
  <c r="M141" i="2"/>
  <c r="M204" i="2"/>
  <c r="M299" i="2"/>
  <c r="M525" i="2"/>
  <c r="M650" i="2"/>
  <c r="M138" i="2"/>
  <c r="M425" i="2"/>
  <c r="M328" i="2"/>
  <c r="M584" i="2"/>
  <c r="M259" i="2"/>
  <c r="M412" i="2"/>
  <c r="M347" i="2"/>
  <c r="M602" i="2"/>
  <c r="M90" i="2"/>
  <c r="M89" i="2"/>
  <c r="M56" i="2"/>
  <c r="M723" i="2"/>
  <c r="H571" i="2"/>
  <c r="H240" i="2"/>
  <c r="H221" i="2"/>
  <c r="H89" i="2"/>
  <c r="H85" i="2"/>
  <c r="H722" i="2"/>
  <c r="H465" i="2"/>
  <c r="H208" i="2"/>
  <c r="H351" i="2"/>
  <c r="H461" i="2"/>
  <c r="H268" i="2"/>
  <c r="H43" i="2"/>
  <c r="H681" i="2"/>
  <c r="H488" i="2"/>
  <c r="H263" i="2"/>
  <c r="H70" i="2"/>
  <c r="H676" i="2"/>
  <c r="H483" i="2"/>
  <c r="M613" i="2"/>
  <c r="M338" i="2"/>
  <c r="M133" i="2"/>
  <c r="M286" i="2"/>
  <c r="M210" i="2"/>
  <c r="M735" i="2"/>
  <c r="M309" i="2"/>
  <c r="M531" i="2"/>
  <c r="M423" i="2"/>
  <c r="M324" i="2"/>
  <c r="M321" i="2"/>
  <c r="H706" i="2"/>
  <c r="H512" i="2"/>
  <c r="H253" i="2"/>
  <c r="H631" i="2"/>
  <c r="H468" i="2"/>
  <c r="H15" i="2"/>
  <c r="H609" i="2"/>
  <c r="H448" i="2"/>
  <c r="H507" i="2"/>
  <c r="H599" i="2"/>
  <c r="H416" i="2"/>
  <c r="H414" i="2"/>
  <c r="H189" i="2"/>
  <c r="H411" i="2"/>
  <c r="H250" i="2"/>
  <c r="H57" i="2"/>
  <c r="H567" i="2"/>
  <c r="H342" i="2"/>
  <c r="H53" i="2"/>
  <c r="H690" i="2"/>
  <c r="H433" i="2"/>
  <c r="H176" i="2"/>
  <c r="H564" i="2"/>
  <c r="H429" i="2"/>
  <c r="H236" i="2"/>
  <c r="H11" i="2"/>
  <c r="H649" i="2"/>
  <c r="H456" i="2"/>
  <c r="H231" i="2"/>
  <c r="H38" i="2"/>
  <c r="H644" i="2"/>
  <c r="H451" i="2"/>
  <c r="M671" i="2"/>
  <c r="M386" i="2"/>
  <c r="M372" i="2"/>
  <c r="M39" i="2"/>
  <c r="M720" i="2"/>
  <c r="H673" i="2"/>
  <c r="H314" i="2"/>
  <c r="H117" i="2"/>
  <c r="H493" i="2"/>
  <c r="H446" i="2"/>
  <c r="H282" i="2"/>
  <c r="H374" i="2"/>
  <c r="H577" i="2"/>
  <c r="H545" i="2"/>
  <c r="H384" i="2"/>
  <c r="H382" i="2"/>
  <c r="H157" i="2"/>
  <c r="H379" i="2"/>
  <c r="H218" i="2"/>
  <c r="H25" i="2"/>
  <c r="H535" i="2"/>
  <c r="H310" i="2"/>
  <c r="H21" i="2"/>
  <c r="H658" i="2"/>
  <c r="H401" i="2"/>
  <c r="H144" i="2"/>
  <c r="H718" i="2"/>
  <c r="H397" i="2"/>
  <c r="H204" i="2"/>
  <c r="H703" i="2"/>
  <c r="H617" i="2"/>
  <c r="H424" i="2"/>
  <c r="H199" i="2"/>
  <c r="H6" i="2"/>
  <c r="H612" i="2"/>
  <c r="H419" i="2"/>
  <c r="M607" i="2"/>
  <c r="M529" i="2"/>
  <c r="M447" i="2"/>
  <c r="M485" i="2"/>
  <c r="M533" i="2"/>
  <c r="M401" i="2"/>
  <c r="M629" i="2"/>
  <c r="M145" i="2"/>
  <c r="M147" i="2"/>
  <c r="M228" i="2"/>
  <c r="M406" i="2"/>
  <c r="H497" i="2"/>
  <c r="H513" i="2"/>
  <c r="H352" i="2"/>
  <c r="H350" i="2"/>
  <c r="H125" i="2"/>
  <c r="H347" i="2"/>
  <c r="H186" i="2"/>
  <c r="H447" i="2"/>
  <c r="H503" i="2"/>
  <c r="H278" i="2"/>
  <c r="H660" i="2"/>
  <c r="H626" i="2"/>
  <c r="H369" i="2"/>
  <c r="H112" i="2"/>
  <c r="H686" i="2"/>
  <c r="H365" i="2"/>
  <c r="H172" i="2"/>
  <c r="H148" i="2"/>
  <c r="H585" i="2"/>
  <c r="H392" i="2"/>
  <c r="H167" i="2"/>
  <c r="H212" i="2"/>
  <c r="H580" i="2"/>
  <c r="H387" i="2"/>
  <c r="M420" i="2"/>
  <c r="M574" i="2"/>
  <c r="M373" i="2"/>
  <c r="M691" i="2"/>
  <c r="M196" i="2"/>
  <c r="M98" i="2"/>
  <c r="H346" i="2"/>
  <c r="H154" i="2"/>
  <c r="H308" i="2"/>
  <c r="H594" i="2"/>
  <c r="H337" i="2"/>
  <c r="H80" i="2"/>
  <c r="H654" i="2"/>
  <c r="H333" i="2"/>
  <c r="H140" i="2"/>
  <c r="H714" i="2"/>
  <c r="H553" i="2"/>
  <c r="H360" i="2"/>
  <c r="H135" i="2"/>
  <c r="H741" i="2"/>
  <c r="H548" i="2"/>
  <c r="H355" i="2"/>
  <c r="M72" i="2"/>
  <c r="M400" i="2"/>
  <c r="M740" i="2"/>
  <c r="M640" i="2"/>
  <c r="M242" i="2"/>
  <c r="M468" i="2"/>
  <c r="M292" i="2"/>
  <c r="M371" i="2"/>
  <c r="M359" i="2"/>
  <c r="M211" i="2"/>
  <c r="H699" i="2"/>
  <c r="H318" i="2"/>
  <c r="H288" i="2"/>
  <c r="H122" i="2"/>
  <c r="H539" i="2"/>
  <c r="H439" i="2"/>
  <c r="H214" i="2"/>
  <c r="H52" i="2"/>
  <c r="H562" i="2"/>
  <c r="H305" i="2"/>
  <c r="H48" i="2"/>
  <c r="H622" i="2"/>
  <c r="H301" i="2"/>
  <c r="H108" i="2"/>
  <c r="H682" i="2"/>
  <c r="H521" i="2"/>
  <c r="H328" i="2"/>
  <c r="H103" i="2"/>
  <c r="H677" i="2"/>
  <c r="H516" i="2"/>
  <c r="H323" i="2"/>
  <c r="M449" i="2"/>
  <c r="M351" i="2"/>
  <c r="M162" i="2"/>
  <c r="M596" i="2"/>
  <c r="M209" i="2"/>
  <c r="M342" i="2"/>
  <c r="M193" i="2"/>
  <c r="H480" i="2"/>
  <c r="H667" i="2"/>
  <c r="H417" i="2"/>
  <c r="H251" i="2"/>
  <c r="H90" i="2"/>
  <c r="H407" i="2"/>
  <c r="H182" i="2"/>
  <c r="H20" i="2"/>
  <c r="H530" i="2"/>
  <c r="H273" i="2"/>
  <c r="H16" i="2"/>
  <c r="H590" i="2"/>
  <c r="H269" i="2"/>
  <c r="H76" i="2"/>
  <c r="H650" i="2"/>
  <c r="H489" i="2"/>
  <c r="H296" i="2"/>
  <c r="H71" i="2"/>
  <c r="H613" i="2"/>
  <c r="H484" i="2"/>
  <c r="H291" i="2"/>
  <c r="M223" i="2"/>
  <c r="M418" i="2"/>
  <c r="M261" i="2"/>
  <c r="M101" i="2"/>
  <c r="M433" i="2"/>
  <c r="M273" i="2"/>
  <c r="M487" i="2"/>
  <c r="M417" i="2"/>
  <c r="M739" i="2"/>
  <c r="M628" i="2"/>
  <c r="H510" i="2"/>
  <c r="H93" i="2"/>
  <c r="H286" i="2"/>
  <c r="H532" i="2"/>
  <c r="H498" i="2"/>
  <c r="H241" i="2"/>
  <c r="H319" i="2"/>
  <c r="H558" i="2"/>
  <c r="H237" i="2"/>
  <c r="H44" i="2"/>
  <c r="H618" i="2"/>
  <c r="H457" i="2"/>
  <c r="H264" i="2"/>
  <c r="H39" i="2"/>
  <c r="H549" i="2"/>
  <c r="H452" i="2"/>
  <c r="H259" i="2"/>
  <c r="M701" i="2"/>
  <c r="M146" i="2"/>
  <c r="M690" i="2"/>
  <c r="M638" i="2"/>
  <c r="H575" i="2"/>
  <c r="H285" i="2"/>
  <c r="H478" i="2"/>
  <c r="H406" i="2"/>
  <c r="H481" i="2"/>
  <c r="H315" i="2"/>
  <c r="H246" i="2"/>
  <c r="H449" i="2"/>
  <c r="H61" i="2"/>
  <c r="H256" i="2"/>
  <c r="H254" i="2"/>
  <c r="H29" i="2"/>
  <c r="H728" i="2"/>
  <c r="H385" i="2"/>
  <c r="H224" i="2"/>
  <c r="H222" i="2"/>
  <c r="H732" i="2"/>
  <c r="H219" i="2"/>
  <c r="H58" i="2"/>
  <c r="H696" i="2"/>
  <c r="H375" i="2"/>
  <c r="H150" i="2"/>
  <c r="M326" i="2"/>
  <c r="M738" i="2"/>
  <c r="M416" i="2"/>
  <c r="H353" i="2"/>
  <c r="H192" i="2"/>
  <c r="H190" i="2"/>
  <c r="H700" i="2"/>
  <c r="H187" i="2"/>
  <c r="H26" i="2"/>
  <c r="H664" i="2"/>
  <c r="H343" i="2"/>
  <c r="H118" i="2"/>
  <c r="H723" i="2"/>
  <c r="H466" i="2"/>
  <c r="H209" i="2"/>
  <c r="H500" i="2"/>
  <c r="H526" i="2"/>
  <c r="H205" i="2"/>
  <c r="H12" i="2"/>
  <c r="H586" i="2"/>
  <c r="H425" i="2"/>
  <c r="H232" i="2"/>
  <c r="H7" i="2"/>
  <c r="H517" i="2"/>
  <c r="H420" i="2"/>
  <c r="H227" i="2"/>
  <c r="M165" i="2"/>
  <c r="M293" i="2"/>
  <c r="M258" i="2"/>
  <c r="M676" i="2"/>
  <c r="M452" i="2"/>
  <c r="M226" i="2"/>
  <c r="M253" i="2"/>
  <c r="M149" i="2"/>
  <c r="M288" i="2"/>
  <c r="M275" i="2"/>
  <c r="M693" i="2"/>
  <c r="H312" i="2"/>
  <c r="H641" i="2"/>
  <c r="H121" i="2"/>
  <c r="H320" i="2"/>
  <c r="H471" i="2"/>
  <c r="H283" i="2"/>
  <c r="H674" i="2"/>
  <c r="H321" i="2"/>
  <c r="H160" i="2"/>
  <c r="H158" i="2"/>
  <c r="H668" i="2"/>
  <c r="H155" i="2"/>
  <c r="H415" i="2"/>
  <c r="H632" i="2"/>
  <c r="H311" i="2"/>
  <c r="H86" i="2"/>
  <c r="H691" i="2"/>
  <c r="H434" i="2"/>
  <c r="H177" i="2"/>
  <c r="H719" i="2"/>
  <c r="H494" i="2"/>
  <c r="H173" i="2"/>
  <c r="H244" i="2"/>
  <c r="H554" i="2"/>
  <c r="H393" i="2"/>
  <c r="H200" i="2"/>
  <c r="H724" i="2"/>
  <c r="H485" i="2"/>
  <c r="H388" i="2"/>
  <c r="H195" i="2"/>
  <c r="M743" i="2"/>
  <c r="M705" i="2"/>
  <c r="M337" i="2"/>
  <c r="M641" i="2"/>
  <c r="M404" i="2"/>
  <c r="M415" i="2"/>
  <c r="H289" i="2"/>
  <c r="H128" i="2"/>
  <c r="H126" i="2"/>
  <c r="H636" i="2"/>
  <c r="H123" i="2"/>
  <c r="H635" i="2"/>
  <c r="H600" i="2"/>
  <c r="H279" i="2"/>
  <c r="H54" i="2"/>
  <c r="H659" i="2"/>
  <c r="H402" i="2"/>
  <c r="H145" i="2"/>
  <c r="H687" i="2"/>
  <c r="H462" i="2"/>
  <c r="H141" i="2"/>
  <c r="H685" i="2"/>
  <c r="H522" i="2"/>
  <c r="H361" i="2"/>
  <c r="H168" i="2"/>
  <c r="H596" i="2"/>
  <c r="H453" i="2"/>
  <c r="H356" i="2"/>
  <c r="H163" i="2"/>
  <c r="M637" i="2"/>
  <c r="M354" i="2"/>
  <c r="M414" i="2"/>
  <c r="M576" i="2"/>
  <c r="M711" i="2"/>
  <c r="M672" i="2"/>
  <c r="M647" i="2"/>
  <c r="M307" i="2"/>
  <c r="M349" i="2"/>
  <c r="M565" i="2"/>
  <c r="M322" i="2"/>
  <c r="H475" i="2"/>
  <c r="H568" i="2"/>
  <c r="H247" i="2"/>
  <c r="H22" i="2"/>
  <c r="H627" i="2"/>
  <c r="H370" i="2"/>
  <c r="H113" i="2"/>
  <c r="H655" i="2"/>
  <c r="H430" i="2"/>
  <c r="H109" i="2"/>
  <c r="H715" i="2"/>
  <c r="H490" i="2"/>
  <c r="H329" i="2"/>
  <c r="H136" i="2"/>
  <c r="H742" i="2"/>
  <c r="H421" i="2"/>
  <c r="H324" i="2"/>
  <c r="H131" i="2"/>
  <c r="M148" i="2"/>
  <c r="M390" i="2"/>
  <c r="M446" i="2"/>
  <c r="M512" i="2"/>
  <c r="M692" i="2"/>
  <c r="M454" i="2"/>
  <c r="H225" i="2"/>
  <c r="H64" i="2"/>
  <c r="H62" i="2"/>
  <c r="H572" i="2"/>
  <c r="H59" i="2"/>
  <c r="H729" i="2"/>
  <c r="H536" i="2"/>
  <c r="H215" i="2"/>
  <c r="H725" i="2"/>
  <c r="H595" i="2"/>
  <c r="H338" i="2"/>
  <c r="H81" i="2"/>
  <c r="H623" i="2"/>
  <c r="H398" i="2"/>
  <c r="H77" i="2"/>
  <c r="H683" i="2"/>
  <c r="H458" i="2"/>
  <c r="H297" i="2"/>
  <c r="H104" i="2"/>
  <c r="H710" i="2"/>
  <c r="H389" i="2"/>
  <c r="H292" i="2"/>
  <c r="H99" i="2"/>
  <c r="M350" i="2"/>
  <c r="M197" i="2"/>
  <c r="M606" i="2"/>
  <c r="M69" i="2"/>
  <c r="M661" i="2"/>
  <c r="M733" i="2"/>
  <c r="M547" i="2"/>
  <c r="M499" i="2"/>
  <c r="M588" i="2"/>
  <c r="M642" i="2"/>
  <c r="M289" i="2"/>
  <c r="H193" i="2"/>
  <c r="H183" i="2"/>
  <c r="H366" i="2"/>
  <c r="H45" i="2"/>
  <c r="H651" i="2"/>
  <c r="H426" i="2"/>
  <c r="H265" i="2"/>
  <c r="H72" i="2"/>
  <c r="H678" i="2"/>
  <c r="H357" i="2"/>
  <c r="H260" i="2"/>
  <c r="H67" i="2"/>
  <c r="M402" i="2"/>
  <c r="M483" i="2"/>
  <c r="M262" i="2"/>
  <c r="M573" i="2"/>
  <c r="M130" i="2"/>
  <c r="M677" i="2"/>
  <c r="H639" i="2"/>
  <c r="H693" i="2"/>
  <c r="H354" i="2"/>
  <c r="H161" i="2"/>
  <c r="H543" i="2"/>
  <c r="H638" i="2"/>
  <c r="H508" i="2"/>
  <c r="H731" i="2"/>
  <c r="H665" i="2"/>
  <c r="H472" i="2"/>
  <c r="H151" i="2"/>
  <c r="H661" i="2"/>
  <c r="H531" i="2"/>
  <c r="H274" i="2"/>
  <c r="H17" i="2"/>
  <c r="H559" i="2"/>
  <c r="H334" i="2"/>
  <c r="H13" i="2"/>
  <c r="H619" i="2"/>
  <c r="H394" i="2"/>
  <c r="H233" i="2"/>
  <c r="H40" i="2"/>
  <c r="H646" i="2"/>
  <c r="H325" i="2"/>
  <c r="H228" i="2"/>
  <c r="H35" i="2"/>
  <c r="M388" i="2"/>
  <c r="M290" i="2"/>
  <c r="M741" i="2"/>
  <c r="M609" i="2"/>
  <c r="M274" i="2"/>
  <c r="M708" i="2"/>
  <c r="M213" i="2"/>
  <c r="M113" i="2"/>
  <c r="M391" i="2"/>
  <c r="M353" i="2"/>
  <c r="M255" i="2"/>
  <c r="H386" i="2"/>
  <c r="H563" i="2"/>
  <c r="H322" i="2"/>
  <c r="H129" i="2"/>
  <c r="H287" i="2"/>
  <c r="H30" i="2"/>
  <c r="H476" i="2"/>
  <c r="H603" i="2"/>
  <c r="H633" i="2"/>
  <c r="H440" i="2"/>
  <c r="H119" i="2"/>
  <c r="H629" i="2"/>
  <c r="H499" i="2"/>
  <c r="H242" i="2"/>
  <c r="H84" i="2"/>
  <c r="H527" i="2"/>
  <c r="H302" i="2"/>
  <c r="H511" i="2"/>
  <c r="H587" i="2"/>
  <c r="H362" i="2"/>
  <c r="H201" i="2"/>
  <c r="H8" i="2"/>
  <c r="H614" i="2"/>
  <c r="H261" i="2"/>
  <c r="H196" i="2"/>
  <c r="H3" i="2"/>
  <c r="M593" i="2"/>
  <c r="M405" i="2"/>
  <c r="M341" i="2"/>
  <c r="M479" i="2"/>
  <c r="M225" i="2"/>
  <c r="M132" i="2"/>
  <c r="H540" i="2"/>
  <c r="H591" i="2"/>
  <c r="H97" i="2"/>
  <c r="H443" i="2"/>
  <c r="H408" i="2"/>
  <c r="H597" i="2"/>
  <c r="H467" i="2"/>
  <c r="H210" i="2"/>
  <c r="H720" i="2"/>
  <c r="H495" i="2"/>
  <c r="H270" i="2"/>
  <c r="H180" i="2"/>
  <c r="H555" i="2"/>
  <c r="H330" i="2"/>
  <c r="H169" i="2"/>
  <c r="H404" i="2"/>
  <c r="H582" i="2"/>
  <c r="H229" i="2"/>
  <c r="H164" i="2"/>
  <c r="M71" i="2"/>
  <c r="M389" i="2"/>
  <c r="M229" i="2"/>
  <c r="M550" i="2"/>
  <c r="M465" i="2"/>
  <c r="M541" i="2"/>
  <c r="M595" i="2"/>
  <c r="M481" i="2"/>
  <c r="M115" i="2"/>
  <c r="M224" i="2"/>
  <c r="M374" i="2"/>
  <c r="H604" i="2"/>
  <c r="H32" i="2"/>
  <c r="H383" i="2"/>
  <c r="H504" i="2"/>
  <c r="H306" i="2"/>
  <c r="H290" i="2"/>
  <c r="H255" i="2"/>
  <c r="H733" i="2"/>
  <c r="H444" i="2"/>
  <c r="H601" i="2"/>
  <c r="H87" i="2"/>
  <c r="H258" i="2"/>
  <c r="H65" i="2"/>
  <c r="H223" i="2"/>
  <c r="H701" i="2"/>
  <c r="H412" i="2"/>
  <c r="H27" i="2"/>
  <c r="H569" i="2"/>
  <c r="H376" i="2"/>
  <c r="H55" i="2"/>
  <c r="H565" i="2"/>
  <c r="H435" i="2"/>
  <c r="H178" i="2"/>
  <c r="H688" i="2"/>
  <c r="H463" i="2"/>
  <c r="H238" i="2"/>
  <c r="H653" i="2"/>
  <c r="H523" i="2"/>
  <c r="H298" i="2"/>
  <c r="H137" i="2"/>
  <c r="H743" i="2"/>
  <c r="H550" i="2"/>
  <c r="H197" i="2"/>
  <c r="H132" i="2"/>
  <c r="M464" i="2"/>
  <c r="M724" i="2"/>
  <c r="M37" i="2"/>
  <c r="M575" i="2"/>
  <c r="M221" i="2"/>
  <c r="J9" i="1"/>
  <c r="I9" i="1"/>
  <c r="H9" i="1"/>
  <c r="J10" i="1"/>
  <c r="I10" i="1"/>
  <c r="H10" i="1"/>
  <c r="H11" i="1" l="1"/>
  <c r="I11" i="1"/>
  <c r="J11" i="1"/>
  <c r="H12" i="1"/>
  <c r="I12" i="1"/>
  <c r="J12" i="1"/>
  <c r="H15" i="1" l="1"/>
  <c r="J13" i="1" l="1"/>
  <c r="I13" i="1"/>
  <c r="H13" i="1"/>
  <c r="J16" i="1"/>
  <c r="I16" i="1"/>
  <c r="H16" i="1"/>
  <c r="J15" i="1"/>
  <c r="I15" i="1"/>
  <c r="J14" i="1"/>
  <c r="I14" i="1"/>
  <c r="H14" i="1"/>
  <c r="J17" i="1" l="1"/>
  <c r="I17" i="1"/>
  <c r="H17" i="1"/>
  <c r="J18" i="1"/>
  <c r="I18" i="1"/>
  <c r="H18" i="1"/>
  <c r="J19" i="1" l="1"/>
  <c r="I19" i="1"/>
  <c r="H19" i="1"/>
  <c r="J20" i="1"/>
  <c r="I20" i="1"/>
  <c r="H20" i="1"/>
  <c r="J21" i="1"/>
  <c r="I21" i="1"/>
  <c r="H21" i="1"/>
  <c r="J22" i="1" l="1"/>
  <c r="I22" i="1"/>
  <c r="H22" i="1"/>
  <c r="J23" i="1" l="1"/>
  <c r="I23" i="1"/>
  <c r="H23" i="1"/>
  <c r="J24" i="1"/>
  <c r="I24" i="1"/>
  <c r="H24" i="1"/>
  <c r="J25" i="1" l="1"/>
  <c r="I25" i="1"/>
  <c r="H25" i="1"/>
  <c r="J26" i="1" l="1"/>
  <c r="I26" i="1"/>
  <c r="H26" i="1"/>
  <c r="J129" i="1" l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130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130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130" i="1"/>
  <c r="H132" i="1"/>
  <c r="H131" i="1"/>
</calcChain>
</file>

<file path=xl/sharedStrings.xml><?xml version="1.0" encoding="utf-8"?>
<sst xmlns="http://schemas.openxmlformats.org/spreadsheetml/2006/main" count="1215" uniqueCount="26">
  <si>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</si>
  <si>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</si>
  <si>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</si>
  <si>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</si>
  <si>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</si>
  <si>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</si>
  <si>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</si>
  <si>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</si>
  <si>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</si>
  <si>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</si>
  <si>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</si>
  <si>
    <t>Num Date</t>
  </si>
  <si>
    <t>log2</t>
  </si>
  <si>
    <t>Slope</t>
  </si>
  <si>
    <t>Icept</t>
  </si>
  <si>
    <t>R2</t>
  </si>
  <si>
    <t>Fit</t>
  </si>
  <si>
    <t>Resid</t>
  </si>
  <si>
    <t>% Rank</t>
  </si>
  <si>
    <t>6-mo slope</t>
  </si>
  <si>
    <t>Delta Slope</t>
  </si>
  <si>
    <t>Mean</t>
  </si>
  <si>
    <t>Median</t>
  </si>
  <si>
    <t>Sdev</t>
  </si>
  <si>
    <t>Z</t>
  </si>
  <si>
    <t>Margin Debt from FINRA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</si>
</sst>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Courier New"/>
      <family val="3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3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  <xf numFmtId="2" fontId="18" fillId="0" borderId="0" xfId="0" applyNumberFormat="1" applyFont="1"/>
    <xf numFmtId="1" fontId="20" fillId="0" borderId="0" xfId="0" applyNumberFormat="1" applyFont="1"/>
    <xf numFmtId="0" fontId="0" fillId="0" borderId="0" xfId="0" applyAlignment="1">
      <alignment horizontal="right"/>
    </xf>
    <xf numFmtId="14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22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log2 Margin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68285023324051E-2"/>
          <c:y val="8.7995337233294321E-2"/>
          <c:w val="0.89308270963946101"/>
          <c:h val="0.856967202778979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log2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Sheet1!$B$2:$B$744</c:f>
              <c:numCache>
                <c:formatCode>0.00</c:formatCode>
                <c:ptCount val="743"/>
                <c:pt idx="0">
                  <c:v>1959.0821917808219</c:v>
                </c:pt>
                <c:pt idx="1">
                  <c:v>1959.157305936073</c:v>
                </c:pt>
                <c:pt idx="2">
                  <c:v>1959.2488584474886</c:v>
                </c:pt>
                <c:pt idx="3">
                  <c:v>1959.3294520547945</c:v>
                </c:pt>
                <c:pt idx="4">
                  <c:v>1959.4155251141551</c:v>
                </c:pt>
                <c:pt idx="5">
                  <c:v>1959.4961187214612</c:v>
                </c:pt>
                <c:pt idx="6">
                  <c:v>1959.5821917808219</c:v>
                </c:pt>
                <c:pt idx="7">
                  <c:v>1959.6655251141551</c:v>
                </c:pt>
                <c:pt idx="8">
                  <c:v>1959.7461187214612</c:v>
                </c:pt>
                <c:pt idx="9">
                  <c:v>1959.8321917808219</c:v>
                </c:pt>
                <c:pt idx="10">
                  <c:v>1959.9127853881278</c:v>
                </c:pt>
                <c:pt idx="11">
                  <c:v>1959.9988584474886</c:v>
                </c:pt>
                <c:pt idx="12">
                  <c:v>1960.0821917808219</c:v>
                </c:pt>
                <c:pt idx="13">
                  <c:v>1960.1600456621004</c:v>
                </c:pt>
                <c:pt idx="14">
                  <c:v>1960.2488584474886</c:v>
                </c:pt>
                <c:pt idx="15">
                  <c:v>1960.3294520547945</c:v>
                </c:pt>
                <c:pt idx="16">
                  <c:v>1960.4155251141551</c:v>
                </c:pt>
                <c:pt idx="17">
                  <c:v>1960.4961187214612</c:v>
                </c:pt>
                <c:pt idx="18">
                  <c:v>1960.5821917808219</c:v>
                </c:pt>
                <c:pt idx="19">
                  <c:v>1960.6655251141551</c:v>
                </c:pt>
                <c:pt idx="20">
                  <c:v>1960.7461187214612</c:v>
                </c:pt>
                <c:pt idx="21">
                  <c:v>1960.8321917808219</c:v>
                </c:pt>
                <c:pt idx="22">
                  <c:v>1960.9127853881278</c:v>
                </c:pt>
                <c:pt idx="23">
                  <c:v>1960.9988584474886</c:v>
                </c:pt>
                <c:pt idx="24">
                  <c:v>1961.0821917808219</c:v>
                </c:pt>
                <c:pt idx="25">
                  <c:v>1961.157305936073</c:v>
                </c:pt>
                <c:pt idx="26">
                  <c:v>1961.2488584474886</c:v>
                </c:pt>
                <c:pt idx="27">
                  <c:v>1961.3294520547945</c:v>
                </c:pt>
                <c:pt idx="28">
                  <c:v>1961.4155251141551</c:v>
                </c:pt>
                <c:pt idx="29">
                  <c:v>1961.4961187214612</c:v>
                </c:pt>
                <c:pt idx="30">
                  <c:v>1961.5821917808219</c:v>
                </c:pt>
                <c:pt idx="31">
                  <c:v>1961.6655251141551</c:v>
                </c:pt>
                <c:pt idx="32">
                  <c:v>1961.7461187214612</c:v>
                </c:pt>
                <c:pt idx="33">
                  <c:v>1961.8321917808219</c:v>
                </c:pt>
                <c:pt idx="34">
                  <c:v>1961.9127853881278</c:v>
                </c:pt>
                <c:pt idx="35">
                  <c:v>1961.9988584474886</c:v>
                </c:pt>
                <c:pt idx="36">
                  <c:v>1962.0821917808219</c:v>
                </c:pt>
                <c:pt idx="37">
                  <c:v>1962.157305936073</c:v>
                </c:pt>
                <c:pt idx="38">
                  <c:v>1962.2488584474886</c:v>
                </c:pt>
                <c:pt idx="39">
                  <c:v>1962.3294520547945</c:v>
                </c:pt>
                <c:pt idx="40">
                  <c:v>1962.4155251141551</c:v>
                </c:pt>
                <c:pt idx="41">
                  <c:v>1962.4961187214612</c:v>
                </c:pt>
                <c:pt idx="42">
                  <c:v>1962.5821917808219</c:v>
                </c:pt>
                <c:pt idx="43">
                  <c:v>1962.6655251141551</c:v>
                </c:pt>
                <c:pt idx="44">
                  <c:v>1962.7461187214612</c:v>
                </c:pt>
                <c:pt idx="45">
                  <c:v>1962.8321917808219</c:v>
                </c:pt>
                <c:pt idx="46">
                  <c:v>1962.9127853881278</c:v>
                </c:pt>
                <c:pt idx="47">
                  <c:v>1962.9988584474886</c:v>
                </c:pt>
                <c:pt idx="48">
                  <c:v>1963.0821917808219</c:v>
                </c:pt>
                <c:pt idx="49">
                  <c:v>1963.157305936073</c:v>
                </c:pt>
                <c:pt idx="50">
                  <c:v>1963.2488584474886</c:v>
                </c:pt>
                <c:pt idx="51">
                  <c:v>1963.3294520547945</c:v>
                </c:pt>
                <c:pt idx="52">
                  <c:v>1963.4155251141551</c:v>
                </c:pt>
                <c:pt idx="53">
                  <c:v>1963.4961187214612</c:v>
                </c:pt>
                <c:pt idx="54">
                  <c:v>1963.5821917808219</c:v>
                </c:pt>
                <c:pt idx="55">
                  <c:v>1963.6655251141551</c:v>
                </c:pt>
                <c:pt idx="56">
                  <c:v>1963.7461187214612</c:v>
                </c:pt>
                <c:pt idx="57">
                  <c:v>1963.8321917808219</c:v>
                </c:pt>
                <c:pt idx="58">
                  <c:v>1963.9127853881278</c:v>
                </c:pt>
                <c:pt idx="59">
                  <c:v>1963.9988584474886</c:v>
                </c:pt>
                <c:pt idx="60">
                  <c:v>1964.0821917808219</c:v>
                </c:pt>
                <c:pt idx="61">
                  <c:v>1964.1600456621004</c:v>
                </c:pt>
                <c:pt idx="62">
                  <c:v>1964.2488584474886</c:v>
                </c:pt>
                <c:pt idx="63">
                  <c:v>1964.3294520547945</c:v>
                </c:pt>
                <c:pt idx="64">
                  <c:v>1964.4155251141551</c:v>
                </c:pt>
                <c:pt idx="65">
                  <c:v>1964.4961187214612</c:v>
                </c:pt>
                <c:pt idx="66">
                  <c:v>1964.5821917808219</c:v>
                </c:pt>
                <c:pt idx="67">
                  <c:v>1964.6655251141551</c:v>
                </c:pt>
                <c:pt idx="68">
                  <c:v>1964.7461187214612</c:v>
                </c:pt>
                <c:pt idx="69">
                  <c:v>1964.8321917808219</c:v>
                </c:pt>
                <c:pt idx="70">
                  <c:v>1964.9127853881278</c:v>
                </c:pt>
                <c:pt idx="71">
                  <c:v>1964.9988584474886</c:v>
                </c:pt>
                <c:pt idx="72">
                  <c:v>1965.0821917808219</c:v>
                </c:pt>
                <c:pt idx="73">
                  <c:v>1965.157305936073</c:v>
                </c:pt>
                <c:pt idx="74">
                  <c:v>1965.2488584474886</c:v>
                </c:pt>
                <c:pt idx="75">
                  <c:v>1965.3294520547945</c:v>
                </c:pt>
                <c:pt idx="76">
                  <c:v>1965.4155251141551</c:v>
                </c:pt>
                <c:pt idx="77">
                  <c:v>1965.4961187214612</c:v>
                </c:pt>
                <c:pt idx="78">
                  <c:v>1965.5821917808219</c:v>
                </c:pt>
                <c:pt idx="79">
                  <c:v>1965.6655251141551</c:v>
                </c:pt>
                <c:pt idx="80">
                  <c:v>1965.7461187214612</c:v>
                </c:pt>
                <c:pt idx="81">
                  <c:v>1965.8321917808219</c:v>
                </c:pt>
                <c:pt idx="82">
                  <c:v>1965.9127853881278</c:v>
                </c:pt>
                <c:pt idx="83">
                  <c:v>1965.9988584474886</c:v>
                </c:pt>
                <c:pt idx="84">
                  <c:v>1966.0821917808219</c:v>
                </c:pt>
                <c:pt idx="85">
                  <c:v>1966.157305936073</c:v>
                </c:pt>
                <c:pt idx="86">
                  <c:v>1966.2488584474886</c:v>
                </c:pt>
                <c:pt idx="87">
                  <c:v>1966.3294520547945</c:v>
                </c:pt>
                <c:pt idx="88">
                  <c:v>1966.4155251141551</c:v>
                </c:pt>
                <c:pt idx="89">
                  <c:v>1966.4961187214612</c:v>
                </c:pt>
                <c:pt idx="90">
                  <c:v>1966.5821917808219</c:v>
                </c:pt>
                <c:pt idx="91">
                  <c:v>1966.6655251141551</c:v>
                </c:pt>
                <c:pt idx="92">
                  <c:v>1966.7461187214612</c:v>
                </c:pt>
                <c:pt idx="93">
                  <c:v>1966.8321917808219</c:v>
                </c:pt>
                <c:pt idx="94">
                  <c:v>1966.9127853881278</c:v>
                </c:pt>
                <c:pt idx="95">
                  <c:v>1966.9988584474886</c:v>
                </c:pt>
                <c:pt idx="96">
                  <c:v>1967.0821917808219</c:v>
                </c:pt>
                <c:pt idx="97">
                  <c:v>1967.157305936073</c:v>
                </c:pt>
                <c:pt idx="98">
                  <c:v>1967.2488584474886</c:v>
                </c:pt>
                <c:pt idx="99">
                  <c:v>1967.3294520547945</c:v>
                </c:pt>
                <c:pt idx="100">
                  <c:v>1967.4155251141551</c:v>
                </c:pt>
                <c:pt idx="101">
                  <c:v>1967.4961187214612</c:v>
                </c:pt>
                <c:pt idx="102">
                  <c:v>1967.5821917808219</c:v>
                </c:pt>
                <c:pt idx="103">
                  <c:v>1967.6655251141551</c:v>
                </c:pt>
                <c:pt idx="104">
                  <c:v>1967.7461187214612</c:v>
                </c:pt>
                <c:pt idx="105">
                  <c:v>1967.8321917808219</c:v>
                </c:pt>
                <c:pt idx="106">
                  <c:v>1967.9127853881278</c:v>
                </c:pt>
                <c:pt idx="107">
                  <c:v>1967.9988584474886</c:v>
                </c:pt>
                <c:pt idx="108">
                  <c:v>1968.0821917808219</c:v>
                </c:pt>
                <c:pt idx="109">
                  <c:v>1968.1600456621004</c:v>
                </c:pt>
                <c:pt idx="110">
                  <c:v>1968.2488584474886</c:v>
                </c:pt>
                <c:pt idx="111">
                  <c:v>1968.3294520547945</c:v>
                </c:pt>
                <c:pt idx="112">
                  <c:v>1968.4155251141551</c:v>
                </c:pt>
                <c:pt idx="113">
                  <c:v>1968.4961187214612</c:v>
                </c:pt>
                <c:pt idx="114">
                  <c:v>1968.5821917808219</c:v>
                </c:pt>
                <c:pt idx="115">
                  <c:v>1968.6655251141551</c:v>
                </c:pt>
                <c:pt idx="116">
                  <c:v>1968.7461187214612</c:v>
                </c:pt>
                <c:pt idx="117">
                  <c:v>1968.8321917808219</c:v>
                </c:pt>
                <c:pt idx="118">
                  <c:v>1968.9127853881278</c:v>
                </c:pt>
                <c:pt idx="119">
                  <c:v>1968.9988584474886</c:v>
                </c:pt>
                <c:pt idx="120">
                  <c:v>1969.0821917808219</c:v>
                </c:pt>
                <c:pt idx="121">
                  <c:v>1969.157305936073</c:v>
                </c:pt>
                <c:pt idx="122">
                  <c:v>1969.2488584474886</c:v>
                </c:pt>
                <c:pt idx="123">
                  <c:v>1969.3294520547945</c:v>
                </c:pt>
                <c:pt idx="124">
                  <c:v>1969.4155251141551</c:v>
                </c:pt>
                <c:pt idx="125">
                  <c:v>1969.4961187214612</c:v>
                </c:pt>
                <c:pt idx="126">
                  <c:v>1969.5821917808219</c:v>
                </c:pt>
                <c:pt idx="127">
                  <c:v>1969.6655251141551</c:v>
                </c:pt>
                <c:pt idx="128">
                  <c:v>1969.7461187214612</c:v>
                </c:pt>
                <c:pt idx="129">
                  <c:v>1969.8321917808219</c:v>
                </c:pt>
                <c:pt idx="130">
                  <c:v>1969.9127853881278</c:v>
                </c:pt>
                <c:pt idx="131">
                  <c:v>1969.9988584474886</c:v>
                </c:pt>
                <c:pt idx="132">
                  <c:v>1970.0821917808219</c:v>
                </c:pt>
                <c:pt idx="133">
                  <c:v>1970.157305936073</c:v>
                </c:pt>
                <c:pt idx="134">
                  <c:v>1970.2488584474886</c:v>
                </c:pt>
                <c:pt idx="135">
                  <c:v>1970.3294520547945</c:v>
                </c:pt>
                <c:pt idx="136">
                  <c:v>1970.4155251141551</c:v>
                </c:pt>
                <c:pt idx="137">
                  <c:v>1970.4961187214612</c:v>
                </c:pt>
                <c:pt idx="138">
                  <c:v>1970.5821917808219</c:v>
                </c:pt>
                <c:pt idx="139">
                  <c:v>1970.6655251141551</c:v>
                </c:pt>
                <c:pt idx="140">
                  <c:v>1970.7461187214612</c:v>
                </c:pt>
                <c:pt idx="141">
                  <c:v>1970.8321917808219</c:v>
                </c:pt>
                <c:pt idx="142">
                  <c:v>1970.9127853881278</c:v>
                </c:pt>
                <c:pt idx="143">
                  <c:v>1970.9988584474886</c:v>
                </c:pt>
                <c:pt idx="144">
                  <c:v>1971.0821917808219</c:v>
                </c:pt>
                <c:pt idx="145">
                  <c:v>1971.157305936073</c:v>
                </c:pt>
                <c:pt idx="146">
                  <c:v>1971.2488584474886</c:v>
                </c:pt>
                <c:pt idx="147">
                  <c:v>1971.3294520547945</c:v>
                </c:pt>
                <c:pt idx="148">
                  <c:v>1971.4155251141551</c:v>
                </c:pt>
                <c:pt idx="149">
                  <c:v>1971.4961187214612</c:v>
                </c:pt>
                <c:pt idx="150">
                  <c:v>1971.5821917808219</c:v>
                </c:pt>
                <c:pt idx="151">
                  <c:v>1971.6655251141551</c:v>
                </c:pt>
                <c:pt idx="152">
                  <c:v>1971.7461187214612</c:v>
                </c:pt>
                <c:pt idx="153">
                  <c:v>1971.8321917808219</c:v>
                </c:pt>
                <c:pt idx="154">
                  <c:v>1971.9127853881278</c:v>
                </c:pt>
                <c:pt idx="155">
                  <c:v>1971.9988584474886</c:v>
                </c:pt>
                <c:pt idx="156">
                  <c:v>1972.0821917808219</c:v>
                </c:pt>
                <c:pt idx="157">
                  <c:v>1972.1600456621004</c:v>
                </c:pt>
                <c:pt idx="158">
                  <c:v>1972.2488584474886</c:v>
                </c:pt>
                <c:pt idx="159">
                  <c:v>1972.3294520547945</c:v>
                </c:pt>
                <c:pt idx="160">
                  <c:v>1972.4155251141551</c:v>
                </c:pt>
                <c:pt idx="161">
                  <c:v>1972.4961187214612</c:v>
                </c:pt>
                <c:pt idx="162">
                  <c:v>1972.5821917808219</c:v>
                </c:pt>
                <c:pt idx="163">
                  <c:v>1972.6655251141551</c:v>
                </c:pt>
                <c:pt idx="164">
                  <c:v>1972.7461187214612</c:v>
                </c:pt>
                <c:pt idx="165">
                  <c:v>1972.8321917808219</c:v>
                </c:pt>
                <c:pt idx="166">
                  <c:v>1972.9127853881278</c:v>
                </c:pt>
                <c:pt idx="167">
                  <c:v>1972.9988584474886</c:v>
                </c:pt>
                <c:pt idx="168">
                  <c:v>1973.0821917808219</c:v>
                </c:pt>
                <c:pt idx="169">
                  <c:v>1973.157305936073</c:v>
                </c:pt>
                <c:pt idx="170">
                  <c:v>1973.2488584474886</c:v>
                </c:pt>
                <c:pt idx="171">
                  <c:v>1973.3294520547945</c:v>
                </c:pt>
                <c:pt idx="172">
                  <c:v>1973.4155251141551</c:v>
                </c:pt>
                <c:pt idx="173">
                  <c:v>1973.4961187214612</c:v>
                </c:pt>
                <c:pt idx="174">
                  <c:v>1973.5821917808219</c:v>
                </c:pt>
                <c:pt idx="175">
                  <c:v>1973.6655251141551</c:v>
                </c:pt>
                <c:pt idx="176">
                  <c:v>1973.7461187214612</c:v>
                </c:pt>
                <c:pt idx="177">
                  <c:v>1973.8321917808219</c:v>
                </c:pt>
                <c:pt idx="178">
                  <c:v>1973.9127853881278</c:v>
                </c:pt>
                <c:pt idx="179">
                  <c:v>1973.9988584474886</c:v>
                </c:pt>
                <c:pt idx="180">
                  <c:v>1974.0821917808219</c:v>
                </c:pt>
                <c:pt idx="181">
                  <c:v>1974.157305936073</c:v>
                </c:pt>
                <c:pt idx="182">
                  <c:v>1974.2488584474886</c:v>
                </c:pt>
                <c:pt idx="183">
                  <c:v>1974.3294520547945</c:v>
                </c:pt>
                <c:pt idx="184">
                  <c:v>1974.4155251141551</c:v>
                </c:pt>
                <c:pt idx="185">
                  <c:v>1974.4961187214612</c:v>
                </c:pt>
                <c:pt idx="186">
                  <c:v>1974.5821917808219</c:v>
                </c:pt>
                <c:pt idx="187">
                  <c:v>1974.6655251141551</c:v>
                </c:pt>
                <c:pt idx="188">
                  <c:v>1974.7461187214612</c:v>
                </c:pt>
                <c:pt idx="189">
                  <c:v>1974.8321917808219</c:v>
                </c:pt>
                <c:pt idx="190">
                  <c:v>1974.9127853881278</c:v>
                </c:pt>
                <c:pt idx="191">
                  <c:v>1974.9988584474886</c:v>
                </c:pt>
                <c:pt idx="192">
                  <c:v>1975.0821917808219</c:v>
                </c:pt>
                <c:pt idx="193">
                  <c:v>1975.157305936073</c:v>
                </c:pt>
                <c:pt idx="194">
                  <c:v>1975.2488584474886</c:v>
                </c:pt>
                <c:pt idx="195">
                  <c:v>1975.3294520547945</c:v>
                </c:pt>
                <c:pt idx="196">
                  <c:v>1975.4155251141551</c:v>
                </c:pt>
                <c:pt idx="197">
                  <c:v>1975.4961187214612</c:v>
                </c:pt>
                <c:pt idx="198">
                  <c:v>1975.5821917808219</c:v>
                </c:pt>
                <c:pt idx="199">
                  <c:v>1975.6655251141551</c:v>
                </c:pt>
                <c:pt idx="200">
                  <c:v>1975.7461187214612</c:v>
                </c:pt>
                <c:pt idx="201">
                  <c:v>1975.8321917808219</c:v>
                </c:pt>
                <c:pt idx="202">
                  <c:v>1975.9127853881278</c:v>
                </c:pt>
                <c:pt idx="203">
                  <c:v>1975.9988584474886</c:v>
                </c:pt>
                <c:pt idx="204">
                  <c:v>1976.0821917808219</c:v>
                </c:pt>
                <c:pt idx="205">
                  <c:v>1976.1600456621004</c:v>
                </c:pt>
                <c:pt idx="206">
                  <c:v>1976.2488584474886</c:v>
                </c:pt>
                <c:pt idx="207">
                  <c:v>1976.3294520547945</c:v>
                </c:pt>
                <c:pt idx="208">
                  <c:v>1976.4155251141551</c:v>
                </c:pt>
                <c:pt idx="209">
                  <c:v>1976.4961187214612</c:v>
                </c:pt>
                <c:pt idx="210">
                  <c:v>1976.5821917808219</c:v>
                </c:pt>
                <c:pt idx="211">
                  <c:v>1976.6655251141551</c:v>
                </c:pt>
                <c:pt idx="212">
                  <c:v>1976.7461187214612</c:v>
                </c:pt>
                <c:pt idx="213">
                  <c:v>1976.8321917808219</c:v>
                </c:pt>
                <c:pt idx="214">
                  <c:v>1976.9127853881278</c:v>
                </c:pt>
                <c:pt idx="215">
                  <c:v>1976.9988584474886</c:v>
                </c:pt>
                <c:pt idx="216">
                  <c:v>1977.0821917808219</c:v>
                </c:pt>
                <c:pt idx="217">
                  <c:v>1977.157305936073</c:v>
                </c:pt>
                <c:pt idx="218">
                  <c:v>1977.2488584474886</c:v>
                </c:pt>
                <c:pt idx="219">
                  <c:v>1977.3294520547945</c:v>
                </c:pt>
                <c:pt idx="220">
                  <c:v>1977.4155251141551</c:v>
                </c:pt>
                <c:pt idx="221">
                  <c:v>1977.4961187214612</c:v>
                </c:pt>
                <c:pt idx="222">
                  <c:v>1977.5821917808219</c:v>
                </c:pt>
                <c:pt idx="223">
                  <c:v>1977.6655251141551</c:v>
                </c:pt>
                <c:pt idx="224">
                  <c:v>1977.7461187214612</c:v>
                </c:pt>
                <c:pt idx="225">
                  <c:v>1977.8321917808219</c:v>
                </c:pt>
                <c:pt idx="226">
                  <c:v>1977.9127853881278</c:v>
                </c:pt>
                <c:pt idx="227">
                  <c:v>1977.9988584474886</c:v>
                </c:pt>
                <c:pt idx="228">
                  <c:v>1978.0821917808219</c:v>
                </c:pt>
                <c:pt idx="229">
                  <c:v>1978.157305936073</c:v>
                </c:pt>
                <c:pt idx="230">
                  <c:v>1978.2488584474886</c:v>
                </c:pt>
                <c:pt idx="231">
                  <c:v>1978.3294520547945</c:v>
                </c:pt>
                <c:pt idx="232">
                  <c:v>1978.4155251141551</c:v>
                </c:pt>
                <c:pt idx="233">
                  <c:v>1978.4961187214612</c:v>
                </c:pt>
                <c:pt idx="234">
                  <c:v>1978.5821917808219</c:v>
                </c:pt>
                <c:pt idx="235">
                  <c:v>1978.6655251141551</c:v>
                </c:pt>
                <c:pt idx="236">
                  <c:v>1978.7461187214612</c:v>
                </c:pt>
                <c:pt idx="237">
                  <c:v>1978.8321917808219</c:v>
                </c:pt>
                <c:pt idx="238">
                  <c:v>1978.9127853881278</c:v>
                </c:pt>
                <c:pt idx="239">
                  <c:v>1978.9988584474886</c:v>
                </c:pt>
                <c:pt idx="240">
                  <c:v>1979.0821917808219</c:v>
                </c:pt>
                <c:pt idx="241">
                  <c:v>1979.157305936073</c:v>
                </c:pt>
                <c:pt idx="242">
                  <c:v>1979.2488584474886</c:v>
                </c:pt>
                <c:pt idx="243">
                  <c:v>1979.3294520547945</c:v>
                </c:pt>
                <c:pt idx="244">
                  <c:v>1979.4155251141551</c:v>
                </c:pt>
                <c:pt idx="245">
                  <c:v>1979.4961187214612</c:v>
                </c:pt>
                <c:pt idx="246">
                  <c:v>1979.5821917808219</c:v>
                </c:pt>
                <c:pt idx="247">
                  <c:v>1979.6655251141551</c:v>
                </c:pt>
                <c:pt idx="248">
                  <c:v>1979.7461187214612</c:v>
                </c:pt>
                <c:pt idx="249">
                  <c:v>1979.8321917808219</c:v>
                </c:pt>
                <c:pt idx="250">
                  <c:v>1979.9127853881278</c:v>
                </c:pt>
                <c:pt idx="251">
                  <c:v>1979.9988584474886</c:v>
                </c:pt>
                <c:pt idx="252">
                  <c:v>1980.0821917808219</c:v>
                </c:pt>
                <c:pt idx="253">
                  <c:v>1980.1600456621004</c:v>
                </c:pt>
                <c:pt idx="254">
                  <c:v>1980.2488584474886</c:v>
                </c:pt>
                <c:pt idx="255">
                  <c:v>1980.3294520547945</c:v>
                </c:pt>
                <c:pt idx="256">
                  <c:v>1980.4155251141551</c:v>
                </c:pt>
                <c:pt idx="257">
                  <c:v>1980.4961187214612</c:v>
                </c:pt>
                <c:pt idx="258">
                  <c:v>1980.5821917808219</c:v>
                </c:pt>
                <c:pt idx="259">
                  <c:v>1980.6655251141551</c:v>
                </c:pt>
                <c:pt idx="260">
                  <c:v>1980.7461187214612</c:v>
                </c:pt>
                <c:pt idx="261">
                  <c:v>1980.8321917808219</c:v>
                </c:pt>
                <c:pt idx="262">
                  <c:v>1980.9127853881278</c:v>
                </c:pt>
                <c:pt idx="263">
                  <c:v>1980.9988584474886</c:v>
                </c:pt>
                <c:pt idx="264">
                  <c:v>1981.0821917808219</c:v>
                </c:pt>
                <c:pt idx="265">
                  <c:v>1981.157305936073</c:v>
                </c:pt>
                <c:pt idx="266">
                  <c:v>1981.2488584474886</c:v>
                </c:pt>
                <c:pt idx="267">
                  <c:v>1981.3294520547945</c:v>
                </c:pt>
                <c:pt idx="268">
                  <c:v>1981.4155251141551</c:v>
                </c:pt>
                <c:pt idx="269">
                  <c:v>1981.4961187214612</c:v>
                </c:pt>
                <c:pt idx="270">
                  <c:v>1981.5821917808219</c:v>
                </c:pt>
                <c:pt idx="271">
                  <c:v>1981.6655251141551</c:v>
                </c:pt>
                <c:pt idx="272">
                  <c:v>1981.7461187214612</c:v>
                </c:pt>
                <c:pt idx="273">
                  <c:v>1981.8321917808219</c:v>
                </c:pt>
                <c:pt idx="274">
                  <c:v>1981.9127853881278</c:v>
                </c:pt>
                <c:pt idx="275">
                  <c:v>1981.9988584474886</c:v>
                </c:pt>
                <c:pt idx="276">
                  <c:v>1982.0821917808219</c:v>
                </c:pt>
                <c:pt idx="277">
                  <c:v>1982.157305936073</c:v>
                </c:pt>
                <c:pt idx="278">
                  <c:v>1982.2488584474886</c:v>
                </c:pt>
                <c:pt idx="279">
                  <c:v>1982.3294520547945</c:v>
                </c:pt>
                <c:pt idx="280">
                  <c:v>1982.4155251141551</c:v>
                </c:pt>
                <c:pt idx="281">
                  <c:v>1982.4961187214612</c:v>
                </c:pt>
                <c:pt idx="282">
                  <c:v>1982.5821917808219</c:v>
                </c:pt>
                <c:pt idx="283">
                  <c:v>1982.6655251141551</c:v>
                </c:pt>
                <c:pt idx="284">
                  <c:v>1982.7461187214612</c:v>
                </c:pt>
                <c:pt idx="285">
                  <c:v>1982.8321917808219</c:v>
                </c:pt>
                <c:pt idx="286">
                  <c:v>1982.9127853881278</c:v>
                </c:pt>
                <c:pt idx="287">
                  <c:v>1982.9988584474886</c:v>
                </c:pt>
                <c:pt idx="288">
                  <c:v>1983.0821917808219</c:v>
                </c:pt>
                <c:pt idx="289">
                  <c:v>1983.157305936073</c:v>
                </c:pt>
                <c:pt idx="290">
                  <c:v>1983.2488584474886</c:v>
                </c:pt>
                <c:pt idx="291">
                  <c:v>1983.3294520547945</c:v>
                </c:pt>
                <c:pt idx="292">
                  <c:v>1983.4155251141551</c:v>
                </c:pt>
                <c:pt idx="293">
                  <c:v>1983.4961187214612</c:v>
                </c:pt>
                <c:pt idx="294">
                  <c:v>1983.5821917808219</c:v>
                </c:pt>
                <c:pt idx="295">
                  <c:v>1983.6655251141551</c:v>
                </c:pt>
                <c:pt idx="296">
                  <c:v>1983.7461187214612</c:v>
                </c:pt>
                <c:pt idx="297">
                  <c:v>1983.8321917808219</c:v>
                </c:pt>
                <c:pt idx="298">
                  <c:v>1983.9127853881278</c:v>
                </c:pt>
                <c:pt idx="299">
                  <c:v>1983.9988584474886</c:v>
                </c:pt>
                <c:pt idx="300">
                  <c:v>1984.0821917808219</c:v>
                </c:pt>
                <c:pt idx="301">
                  <c:v>1984.1600456621004</c:v>
                </c:pt>
                <c:pt idx="302">
                  <c:v>1984.2488584474886</c:v>
                </c:pt>
                <c:pt idx="303">
                  <c:v>1984.3294520547945</c:v>
                </c:pt>
                <c:pt idx="304">
                  <c:v>1984.4155251141551</c:v>
                </c:pt>
                <c:pt idx="305">
                  <c:v>1984.4961187214612</c:v>
                </c:pt>
                <c:pt idx="306">
                  <c:v>1984.5821917808219</c:v>
                </c:pt>
                <c:pt idx="307">
                  <c:v>1984.6655251141551</c:v>
                </c:pt>
                <c:pt idx="308">
                  <c:v>1984.7461187214612</c:v>
                </c:pt>
                <c:pt idx="309">
                  <c:v>1984.8321917808219</c:v>
                </c:pt>
                <c:pt idx="310">
                  <c:v>1984.9127853881278</c:v>
                </c:pt>
                <c:pt idx="311">
                  <c:v>1984.9988584474886</c:v>
                </c:pt>
                <c:pt idx="312">
                  <c:v>1985.0821917808219</c:v>
                </c:pt>
                <c:pt idx="313">
                  <c:v>1985.157305936073</c:v>
                </c:pt>
                <c:pt idx="314">
                  <c:v>1985.2488584474886</c:v>
                </c:pt>
                <c:pt idx="315">
                  <c:v>1985.3294520547945</c:v>
                </c:pt>
                <c:pt idx="316">
                  <c:v>1985.4155251141551</c:v>
                </c:pt>
                <c:pt idx="317">
                  <c:v>1985.4961187214612</c:v>
                </c:pt>
                <c:pt idx="318">
                  <c:v>1985.5821917808219</c:v>
                </c:pt>
                <c:pt idx="319">
                  <c:v>1985.6655251141551</c:v>
                </c:pt>
                <c:pt idx="320">
                  <c:v>1985.7461187214612</c:v>
                </c:pt>
                <c:pt idx="321">
                  <c:v>1985.8321917808219</c:v>
                </c:pt>
                <c:pt idx="322">
                  <c:v>1985.9127853881278</c:v>
                </c:pt>
                <c:pt idx="323">
                  <c:v>1985.9988584474886</c:v>
                </c:pt>
                <c:pt idx="324">
                  <c:v>1986.0821917808219</c:v>
                </c:pt>
                <c:pt idx="325">
                  <c:v>1986.157305936073</c:v>
                </c:pt>
                <c:pt idx="326">
                  <c:v>1986.2488584474886</c:v>
                </c:pt>
                <c:pt idx="327">
                  <c:v>1986.3294520547945</c:v>
                </c:pt>
                <c:pt idx="328">
                  <c:v>1986.4155251141551</c:v>
                </c:pt>
                <c:pt idx="329">
                  <c:v>1986.4961187214612</c:v>
                </c:pt>
                <c:pt idx="330">
                  <c:v>1986.5821917808219</c:v>
                </c:pt>
                <c:pt idx="331">
                  <c:v>1986.6655251141551</c:v>
                </c:pt>
                <c:pt idx="332">
                  <c:v>1986.7461187214612</c:v>
                </c:pt>
                <c:pt idx="333">
                  <c:v>1986.8321917808219</c:v>
                </c:pt>
                <c:pt idx="334">
                  <c:v>1986.9127853881278</c:v>
                </c:pt>
                <c:pt idx="335">
                  <c:v>1986.9988584474886</c:v>
                </c:pt>
                <c:pt idx="336">
                  <c:v>1987.0821917808219</c:v>
                </c:pt>
                <c:pt idx="337">
                  <c:v>1987.157305936073</c:v>
                </c:pt>
                <c:pt idx="338">
                  <c:v>1987.2488584474886</c:v>
                </c:pt>
                <c:pt idx="339">
                  <c:v>1987.3294520547945</c:v>
                </c:pt>
                <c:pt idx="340">
                  <c:v>1987.4155251141551</c:v>
                </c:pt>
                <c:pt idx="341">
                  <c:v>1987.4961187214612</c:v>
                </c:pt>
                <c:pt idx="342">
                  <c:v>1987.5821917808219</c:v>
                </c:pt>
                <c:pt idx="343">
                  <c:v>1987.6655251141551</c:v>
                </c:pt>
                <c:pt idx="344">
                  <c:v>1987.7461187214612</c:v>
                </c:pt>
                <c:pt idx="345">
                  <c:v>1987.8321917808219</c:v>
                </c:pt>
                <c:pt idx="346">
                  <c:v>1987.9127853881278</c:v>
                </c:pt>
                <c:pt idx="347">
                  <c:v>1987.9988584474886</c:v>
                </c:pt>
                <c:pt idx="348">
                  <c:v>1988.0821917808219</c:v>
                </c:pt>
                <c:pt idx="349">
                  <c:v>1988.1600456621004</c:v>
                </c:pt>
                <c:pt idx="350">
                  <c:v>1988.2488584474886</c:v>
                </c:pt>
                <c:pt idx="351">
                  <c:v>1988.3294520547945</c:v>
                </c:pt>
                <c:pt idx="352">
                  <c:v>1988.4155251141551</c:v>
                </c:pt>
                <c:pt idx="353">
                  <c:v>1988.4961187214612</c:v>
                </c:pt>
                <c:pt idx="354">
                  <c:v>1988.5821917808219</c:v>
                </c:pt>
                <c:pt idx="355">
                  <c:v>1988.6655251141551</c:v>
                </c:pt>
                <c:pt idx="356">
                  <c:v>1988.7461187214612</c:v>
                </c:pt>
                <c:pt idx="357">
                  <c:v>1988.8321917808219</c:v>
                </c:pt>
                <c:pt idx="358">
                  <c:v>1988.9127853881278</c:v>
                </c:pt>
                <c:pt idx="359">
                  <c:v>1988.9988584474886</c:v>
                </c:pt>
                <c:pt idx="360">
                  <c:v>1989.0821917808219</c:v>
                </c:pt>
                <c:pt idx="361">
                  <c:v>1989.157305936073</c:v>
                </c:pt>
                <c:pt idx="362">
                  <c:v>1989.2488584474886</c:v>
                </c:pt>
                <c:pt idx="363">
                  <c:v>1989.3294520547945</c:v>
                </c:pt>
                <c:pt idx="364">
                  <c:v>1989.4155251141551</c:v>
                </c:pt>
                <c:pt idx="365">
                  <c:v>1989.4961187214612</c:v>
                </c:pt>
                <c:pt idx="366">
                  <c:v>1989.5821917808219</c:v>
                </c:pt>
                <c:pt idx="367">
                  <c:v>1989.6655251141551</c:v>
                </c:pt>
                <c:pt idx="368">
                  <c:v>1989.7461187214612</c:v>
                </c:pt>
                <c:pt idx="369">
                  <c:v>1989.8321917808219</c:v>
                </c:pt>
                <c:pt idx="370">
                  <c:v>1989.9127853881278</c:v>
                </c:pt>
                <c:pt idx="371">
                  <c:v>1989.9988584474886</c:v>
                </c:pt>
                <c:pt idx="372">
                  <c:v>1990.0821917808219</c:v>
                </c:pt>
                <c:pt idx="373">
                  <c:v>1990.157305936073</c:v>
                </c:pt>
                <c:pt idx="374">
                  <c:v>1990.2488584474886</c:v>
                </c:pt>
                <c:pt idx="375">
                  <c:v>1990.3294520547945</c:v>
                </c:pt>
                <c:pt idx="376">
                  <c:v>1990.4155251141551</c:v>
                </c:pt>
                <c:pt idx="377">
                  <c:v>1990.4961187214612</c:v>
                </c:pt>
                <c:pt idx="378">
                  <c:v>1990.5821917808219</c:v>
                </c:pt>
                <c:pt idx="379">
                  <c:v>1990.6655251141551</c:v>
                </c:pt>
                <c:pt idx="380">
                  <c:v>1990.7461187214612</c:v>
                </c:pt>
                <c:pt idx="381">
                  <c:v>1990.8321917808219</c:v>
                </c:pt>
                <c:pt idx="382">
                  <c:v>1990.9127853881278</c:v>
                </c:pt>
                <c:pt idx="383">
                  <c:v>1990.9988584474886</c:v>
                </c:pt>
                <c:pt idx="384">
                  <c:v>1991.0821917808219</c:v>
                </c:pt>
                <c:pt idx="385">
                  <c:v>1991.157305936073</c:v>
                </c:pt>
                <c:pt idx="386">
                  <c:v>1991.2488584474886</c:v>
                </c:pt>
                <c:pt idx="387">
                  <c:v>1991.3294520547945</c:v>
                </c:pt>
                <c:pt idx="388">
                  <c:v>1991.4155251141551</c:v>
                </c:pt>
                <c:pt idx="389">
                  <c:v>1991.4961187214612</c:v>
                </c:pt>
                <c:pt idx="390">
                  <c:v>1991.5821917808219</c:v>
                </c:pt>
                <c:pt idx="391">
                  <c:v>1991.6655251141551</c:v>
                </c:pt>
                <c:pt idx="392">
                  <c:v>1991.7461187214612</c:v>
                </c:pt>
                <c:pt idx="393">
                  <c:v>1991.8321917808219</c:v>
                </c:pt>
                <c:pt idx="394">
                  <c:v>1991.9127853881278</c:v>
                </c:pt>
                <c:pt idx="395">
                  <c:v>1991.9988584474886</c:v>
                </c:pt>
                <c:pt idx="396">
                  <c:v>1992.0821917808219</c:v>
                </c:pt>
                <c:pt idx="397">
                  <c:v>1992.1600456621004</c:v>
                </c:pt>
                <c:pt idx="398">
                  <c:v>1992.2488584474886</c:v>
                </c:pt>
                <c:pt idx="399">
                  <c:v>1992.3294520547945</c:v>
                </c:pt>
                <c:pt idx="400">
                  <c:v>1992.4155251141551</c:v>
                </c:pt>
                <c:pt idx="401">
                  <c:v>1992.4961187214612</c:v>
                </c:pt>
                <c:pt idx="402">
                  <c:v>1992.5821917808219</c:v>
                </c:pt>
                <c:pt idx="403">
                  <c:v>1992.6655251141551</c:v>
                </c:pt>
                <c:pt idx="404">
                  <c:v>1992.7461187214612</c:v>
                </c:pt>
                <c:pt idx="405">
                  <c:v>1992.8321917808219</c:v>
                </c:pt>
                <c:pt idx="406">
                  <c:v>1992.9127853881278</c:v>
                </c:pt>
                <c:pt idx="407">
                  <c:v>1992.9988584474886</c:v>
                </c:pt>
                <c:pt idx="408">
                  <c:v>1993.0821917808219</c:v>
                </c:pt>
                <c:pt idx="409">
                  <c:v>1993.157305936073</c:v>
                </c:pt>
                <c:pt idx="410">
                  <c:v>1993.2488584474886</c:v>
                </c:pt>
                <c:pt idx="411">
                  <c:v>1993.3294520547945</c:v>
                </c:pt>
                <c:pt idx="412">
                  <c:v>1993.4155251141551</c:v>
                </c:pt>
                <c:pt idx="413">
                  <c:v>1993.4961187214612</c:v>
                </c:pt>
                <c:pt idx="414">
                  <c:v>1993.5821917808219</c:v>
                </c:pt>
                <c:pt idx="415">
                  <c:v>1993.6655251141551</c:v>
                </c:pt>
                <c:pt idx="416">
                  <c:v>1993.7461187214612</c:v>
                </c:pt>
                <c:pt idx="417">
                  <c:v>1993.8321917808219</c:v>
                </c:pt>
                <c:pt idx="418">
                  <c:v>1993.9127853881278</c:v>
                </c:pt>
                <c:pt idx="419">
                  <c:v>1993.9988584474886</c:v>
                </c:pt>
                <c:pt idx="420">
                  <c:v>1994.0821917808219</c:v>
                </c:pt>
                <c:pt idx="421">
                  <c:v>1994.157305936073</c:v>
                </c:pt>
                <c:pt idx="422">
                  <c:v>1994.2488584474886</c:v>
                </c:pt>
                <c:pt idx="423">
                  <c:v>1994.3294520547945</c:v>
                </c:pt>
                <c:pt idx="424">
                  <c:v>1994.4155251141551</c:v>
                </c:pt>
                <c:pt idx="425">
                  <c:v>1994.4961187214612</c:v>
                </c:pt>
                <c:pt idx="426">
                  <c:v>1994.5821917808219</c:v>
                </c:pt>
                <c:pt idx="427">
                  <c:v>1994.6655251141551</c:v>
                </c:pt>
                <c:pt idx="428">
                  <c:v>1994.7461187214612</c:v>
                </c:pt>
                <c:pt idx="429">
                  <c:v>1994.8321917808219</c:v>
                </c:pt>
                <c:pt idx="430">
                  <c:v>1994.9127853881278</c:v>
                </c:pt>
                <c:pt idx="431">
                  <c:v>1994.9988584474886</c:v>
                </c:pt>
                <c:pt idx="432">
                  <c:v>1995.0821917808219</c:v>
                </c:pt>
                <c:pt idx="433">
                  <c:v>1995.157305936073</c:v>
                </c:pt>
                <c:pt idx="434">
                  <c:v>1995.2488584474886</c:v>
                </c:pt>
                <c:pt idx="435">
                  <c:v>1995.3294520547945</c:v>
                </c:pt>
                <c:pt idx="436">
                  <c:v>1995.4155251141551</c:v>
                </c:pt>
                <c:pt idx="437">
                  <c:v>1995.4961187214612</c:v>
                </c:pt>
                <c:pt idx="438">
                  <c:v>1995.5821917808219</c:v>
                </c:pt>
                <c:pt idx="439">
                  <c:v>1995.6655251141551</c:v>
                </c:pt>
                <c:pt idx="440">
                  <c:v>1995.7461187214612</c:v>
                </c:pt>
                <c:pt idx="441">
                  <c:v>1995.8321917808219</c:v>
                </c:pt>
                <c:pt idx="442">
                  <c:v>1995.9127853881278</c:v>
                </c:pt>
                <c:pt idx="443">
                  <c:v>1995.9988584474886</c:v>
                </c:pt>
                <c:pt idx="444">
                  <c:v>1996.0821917808219</c:v>
                </c:pt>
                <c:pt idx="445">
                  <c:v>1996.1600456621004</c:v>
                </c:pt>
                <c:pt idx="446">
                  <c:v>1996.2488584474886</c:v>
                </c:pt>
                <c:pt idx="447">
                  <c:v>1996.3294520547945</c:v>
                </c:pt>
                <c:pt idx="448">
                  <c:v>1996.4155251141551</c:v>
                </c:pt>
                <c:pt idx="449">
                  <c:v>1996.4961187214612</c:v>
                </c:pt>
                <c:pt idx="450">
                  <c:v>1996.5821917808219</c:v>
                </c:pt>
                <c:pt idx="451">
                  <c:v>1996.6655251141551</c:v>
                </c:pt>
                <c:pt idx="452">
                  <c:v>1996.7461187214612</c:v>
                </c:pt>
                <c:pt idx="453">
                  <c:v>1996.8321917808219</c:v>
                </c:pt>
                <c:pt idx="454">
                  <c:v>1996.9127853881278</c:v>
                </c:pt>
                <c:pt idx="455">
                  <c:v>1996.9988584474886</c:v>
                </c:pt>
                <c:pt idx="456">
                  <c:v>1997.0821917808219</c:v>
                </c:pt>
                <c:pt idx="457">
                  <c:v>1997.157305936073</c:v>
                </c:pt>
                <c:pt idx="458">
                  <c:v>1997.2488584474886</c:v>
                </c:pt>
                <c:pt idx="459">
                  <c:v>1997.3294520547945</c:v>
                </c:pt>
                <c:pt idx="460">
                  <c:v>1997.4155251141551</c:v>
                </c:pt>
                <c:pt idx="461">
                  <c:v>1997.4961187214612</c:v>
                </c:pt>
                <c:pt idx="462">
                  <c:v>1997.5821917808219</c:v>
                </c:pt>
                <c:pt idx="463">
                  <c:v>1997.6655251141551</c:v>
                </c:pt>
                <c:pt idx="464">
                  <c:v>1997.7461187214612</c:v>
                </c:pt>
                <c:pt idx="465">
                  <c:v>1997.8321917808219</c:v>
                </c:pt>
                <c:pt idx="466">
                  <c:v>1997.9127853881278</c:v>
                </c:pt>
                <c:pt idx="467">
                  <c:v>1997.9988584474886</c:v>
                </c:pt>
                <c:pt idx="468">
                  <c:v>1998.0821917808219</c:v>
                </c:pt>
                <c:pt idx="469">
                  <c:v>1998.157305936073</c:v>
                </c:pt>
                <c:pt idx="470">
                  <c:v>1998.2488584474886</c:v>
                </c:pt>
                <c:pt idx="471">
                  <c:v>1998.3294520547945</c:v>
                </c:pt>
                <c:pt idx="472">
                  <c:v>1998.4155251141551</c:v>
                </c:pt>
                <c:pt idx="473">
                  <c:v>1998.4961187214612</c:v>
                </c:pt>
                <c:pt idx="474">
                  <c:v>1998.5821917808219</c:v>
                </c:pt>
                <c:pt idx="475">
                  <c:v>1998.6655251141551</c:v>
                </c:pt>
                <c:pt idx="476">
                  <c:v>1998.7461187214612</c:v>
                </c:pt>
                <c:pt idx="477">
                  <c:v>1998.8321917808219</c:v>
                </c:pt>
                <c:pt idx="478">
                  <c:v>1998.9127853881278</c:v>
                </c:pt>
                <c:pt idx="479">
                  <c:v>1998.9988584474886</c:v>
                </c:pt>
                <c:pt idx="480">
                  <c:v>1999.0821917808219</c:v>
                </c:pt>
                <c:pt idx="481">
                  <c:v>1999.157305936073</c:v>
                </c:pt>
                <c:pt idx="482">
                  <c:v>1999.2488584474886</c:v>
                </c:pt>
                <c:pt idx="483">
                  <c:v>1999.3294520547945</c:v>
                </c:pt>
                <c:pt idx="484">
                  <c:v>1999.4155251141551</c:v>
                </c:pt>
                <c:pt idx="485">
                  <c:v>1999.4961187214612</c:v>
                </c:pt>
                <c:pt idx="486">
                  <c:v>1999.5821917808219</c:v>
                </c:pt>
                <c:pt idx="487">
                  <c:v>1999.6655251141551</c:v>
                </c:pt>
                <c:pt idx="488">
                  <c:v>1999.7461187214612</c:v>
                </c:pt>
                <c:pt idx="489">
                  <c:v>1999.8321917808219</c:v>
                </c:pt>
                <c:pt idx="490">
                  <c:v>1999.9127853881278</c:v>
                </c:pt>
                <c:pt idx="491">
                  <c:v>1999.9988584474886</c:v>
                </c:pt>
                <c:pt idx="492">
                  <c:v>2000.0821917808219</c:v>
                </c:pt>
                <c:pt idx="493">
                  <c:v>2000.1600456621004</c:v>
                </c:pt>
                <c:pt idx="494">
                  <c:v>2000.2488584474886</c:v>
                </c:pt>
                <c:pt idx="495">
                  <c:v>2000.3294520547945</c:v>
                </c:pt>
                <c:pt idx="496">
                  <c:v>2000.4155251141551</c:v>
                </c:pt>
                <c:pt idx="497">
                  <c:v>2000.4961187214612</c:v>
                </c:pt>
                <c:pt idx="498">
                  <c:v>2000.5821917808219</c:v>
                </c:pt>
                <c:pt idx="499">
                  <c:v>2000.6655251141551</c:v>
                </c:pt>
                <c:pt idx="500">
                  <c:v>2000.7461187214612</c:v>
                </c:pt>
                <c:pt idx="501">
                  <c:v>2000.8321917808219</c:v>
                </c:pt>
                <c:pt idx="502">
                  <c:v>2000.9127853881278</c:v>
                </c:pt>
                <c:pt idx="503">
                  <c:v>2000.9988584474886</c:v>
                </c:pt>
                <c:pt idx="504">
                  <c:v>2001.0821917808219</c:v>
                </c:pt>
                <c:pt idx="505">
                  <c:v>2001.157305936073</c:v>
                </c:pt>
                <c:pt idx="506">
                  <c:v>2001.2488584474886</c:v>
                </c:pt>
                <c:pt idx="507">
                  <c:v>2001.3294520547945</c:v>
                </c:pt>
                <c:pt idx="508">
                  <c:v>2001.4155251141551</c:v>
                </c:pt>
                <c:pt idx="509">
                  <c:v>2001.4961187214612</c:v>
                </c:pt>
                <c:pt idx="510">
                  <c:v>2001.5821917808219</c:v>
                </c:pt>
                <c:pt idx="511">
                  <c:v>2001.6655251141551</c:v>
                </c:pt>
                <c:pt idx="512">
                  <c:v>2001.7461187214612</c:v>
                </c:pt>
                <c:pt idx="513">
                  <c:v>2001.8321917808219</c:v>
                </c:pt>
                <c:pt idx="514">
                  <c:v>2001.9127853881278</c:v>
                </c:pt>
                <c:pt idx="515">
                  <c:v>2001.9988584474886</c:v>
                </c:pt>
                <c:pt idx="516">
                  <c:v>2002.0821917808219</c:v>
                </c:pt>
                <c:pt idx="517">
                  <c:v>2002.157305936073</c:v>
                </c:pt>
                <c:pt idx="518">
                  <c:v>2002.2488584474886</c:v>
                </c:pt>
                <c:pt idx="519">
                  <c:v>2002.3294520547945</c:v>
                </c:pt>
                <c:pt idx="520">
                  <c:v>2002.4155251141551</c:v>
                </c:pt>
                <c:pt idx="521">
                  <c:v>2002.4961187214612</c:v>
                </c:pt>
                <c:pt idx="522">
                  <c:v>2002.5821917808219</c:v>
                </c:pt>
                <c:pt idx="523">
                  <c:v>2002.6655251141551</c:v>
                </c:pt>
                <c:pt idx="524">
                  <c:v>2002.7461187214612</c:v>
                </c:pt>
                <c:pt idx="525">
                  <c:v>2002.8321917808219</c:v>
                </c:pt>
                <c:pt idx="526">
                  <c:v>2002.9127853881278</c:v>
                </c:pt>
                <c:pt idx="527">
                  <c:v>2002.9988584474886</c:v>
                </c:pt>
                <c:pt idx="528">
                  <c:v>2003.0821917808219</c:v>
                </c:pt>
                <c:pt idx="529">
                  <c:v>2003.157305936073</c:v>
                </c:pt>
                <c:pt idx="530">
                  <c:v>2003.2488584474886</c:v>
                </c:pt>
                <c:pt idx="531">
                  <c:v>2003.3294520547945</c:v>
                </c:pt>
                <c:pt idx="532">
                  <c:v>2003.4155251141551</c:v>
                </c:pt>
                <c:pt idx="533">
                  <c:v>2003.4961187214612</c:v>
                </c:pt>
                <c:pt idx="534">
                  <c:v>2003.5821917808219</c:v>
                </c:pt>
                <c:pt idx="535">
                  <c:v>2003.6655251141551</c:v>
                </c:pt>
                <c:pt idx="536">
                  <c:v>2003.7461187214612</c:v>
                </c:pt>
                <c:pt idx="537">
                  <c:v>2003.8321917808219</c:v>
                </c:pt>
                <c:pt idx="538">
                  <c:v>2003.9127853881278</c:v>
                </c:pt>
                <c:pt idx="539">
                  <c:v>2003.9988584474886</c:v>
                </c:pt>
                <c:pt idx="540">
                  <c:v>2004.0821917808219</c:v>
                </c:pt>
                <c:pt idx="541">
                  <c:v>2004.1600456621004</c:v>
                </c:pt>
                <c:pt idx="542">
                  <c:v>2004.2488584474886</c:v>
                </c:pt>
                <c:pt idx="543">
                  <c:v>2004.3294520547945</c:v>
                </c:pt>
                <c:pt idx="544">
                  <c:v>2004.4155251141551</c:v>
                </c:pt>
                <c:pt idx="545">
                  <c:v>2004.4961187214612</c:v>
                </c:pt>
                <c:pt idx="546">
                  <c:v>2004.5821917808219</c:v>
                </c:pt>
                <c:pt idx="547">
                  <c:v>2004.6655251141551</c:v>
                </c:pt>
                <c:pt idx="548">
                  <c:v>2004.7461187214612</c:v>
                </c:pt>
                <c:pt idx="549">
                  <c:v>2004.8321917808219</c:v>
                </c:pt>
                <c:pt idx="550">
                  <c:v>2004.9127853881278</c:v>
                </c:pt>
                <c:pt idx="551">
                  <c:v>2004.9988584474886</c:v>
                </c:pt>
                <c:pt idx="552">
                  <c:v>2005.0821917808219</c:v>
                </c:pt>
                <c:pt idx="553">
                  <c:v>2005.157305936073</c:v>
                </c:pt>
                <c:pt idx="554">
                  <c:v>2005.2488584474886</c:v>
                </c:pt>
                <c:pt idx="555">
                  <c:v>2005.3294520547945</c:v>
                </c:pt>
                <c:pt idx="556">
                  <c:v>2005.4155251141551</c:v>
                </c:pt>
                <c:pt idx="557">
                  <c:v>2005.4961187214612</c:v>
                </c:pt>
                <c:pt idx="558">
                  <c:v>2005.5821917808219</c:v>
                </c:pt>
                <c:pt idx="559">
                  <c:v>2005.6655251141551</c:v>
                </c:pt>
                <c:pt idx="560">
                  <c:v>2005.7461187214612</c:v>
                </c:pt>
                <c:pt idx="561">
                  <c:v>2005.8321917808219</c:v>
                </c:pt>
                <c:pt idx="562">
                  <c:v>2005.9127853881278</c:v>
                </c:pt>
                <c:pt idx="563">
                  <c:v>2005.9988584474886</c:v>
                </c:pt>
                <c:pt idx="564">
                  <c:v>2006.0821917808219</c:v>
                </c:pt>
                <c:pt idx="565">
                  <c:v>2006.157305936073</c:v>
                </c:pt>
                <c:pt idx="566">
                  <c:v>2006.2488584474886</c:v>
                </c:pt>
                <c:pt idx="567">
                  <c:v>2006.3294520547945</c:v>
                </c:pt>
                <c:pt idx="568">
                  <c:v>2006.4155251141551</c:v>
                </c:pt>
                <c:pt idx="569">
                  <c:v>2006.4961187214612</c:v>
                </c:pt>
                <c:pt idx="570">
                  <c:v>2006.5821917808219</c:v>
                </c:pt>
                <c:pt idx="571">
                  <c:v>2006.6655251141551</c:v>
                </c:pt>
                <c:pt idx="572">
                  <c:v>2006.7461187214612</c:v>
                </c:pt>
                <c:pt idx="573">
                  <c:v>2006.8321917808219</c:v>
                </c:pt>
                <c:pt idx="574">
                  <c:v>2006.9127853881278</c:v>
                </c:pt>
                <c:pt idx="575">
                  <c:v>2006.9988584474886</c:v>
                </c:pt>
                <c:pt idx="576">
                  <c:v>2007.0821917808219</c:v>
                </c:pt>
                <c:pt idx="577">
                  <c:v>2007.157305936073</c:v>
                </c:pt>
                <c:pt idx="578">
                  <c:v>2007.2488584474886</c:v>
                </c:pt>
                <c:pt idx="579">
                  <c:v>2007.3294520547945</c:v>
                </c:pt>
                <c:pt idx="580">
                  <c:v>2007.4155251141551</c:v>
                </c:pt>
                <c:pt idx="581">
                  <c:v>2007.4961187214612</c:v>
                </c:pt>
                <c:pt idx="582">
                  <c:v>2007.5821917808219</c:v>
                </c:pt>
                <c:pt idx="583">
                  <c:v>2007.6655251141551</c:v>
                </c:pt>
                <c:pt idx="584">
                  <c:v>2007.7461187214612</c:v>
                </c:pt>
                <c:pt idx="585">
                  <c:v>2007.8321917808219</c:v>
                </c:pt>
                <c:pt idx="586">
                  <c:v>2007.9127853881278</c:v>
                </c:pt>
                <c:pt idx="587">
                  <c:v>2007.9988584474886</c:v>
                </c:pt>
                <c:pt idx="588">
                  <c:v>2008.0821917808219</c:v>
                </c:pt>
                <c:pt idx="589">
                  <c:v>2008.1600456621004</c:v>
                </c:pt>
                <c:pt idx="590">
                  <c:v>2008.2488584474886</c:v>
                </c:pt>
                <c:pt idx="591">
                  <c:v>2008.3294520547945</c:v>
                </c:pt>
                <c:pt idx="592">
                  <c:v>2008.4155251141551</c:v>
                </c:pt>
                <c:pt idx="593">
                  <c:v>2008.4961187214612</c:v>
                </c:pt>
                <c:pt idx="594">
                  <c:v>2008.5821917808219</c:v>
                </c:pt>
                <c:pt idx="595">
                  <c:v>2008.6655251141551</c:v>
                </c:pt>
                <c:pt idx="596">
                  <c:v>2008.7461187214612</c:v>
                </c:pt>
                <c:pt idx="597">
                  <c:v>2008.8321917808219</c:v>
                </c:pt>
                <c:pt idx="598">
                  <c:v>2008.9127853881278</c:v>
                </c:pt>
                <c:pt idx="599">
                  <c:v>2008.9988584474886</c:v>
                </c:pt>
                <c:pt idx="600">
                  <c:v>2009.0821917808219</c:v>
                </c:pt>
                <c:pt idx="601">
                  <c:v>2009.157305936073</c:v>
                </c:pt>
                <c:pt idx="602">
                  <c:v>2009.2488584474886</c:v>
                </c:pt>
                <c:pt idx="603">
                  <c:v>2009.3294520547945</c:v>
                </c:pt>
                <c:pt idx="604">
                  <c:v>2009.4155251141551</c:v>
                </c:pt>
                <c:pt idx="605">
                  <c:v>2009.4961187214612</c:v>
                </c:pt>
                <c:pt idx="606">
                  <c:v>2009.5821917808219</c:v>
                </c:pt>
                <c:pt idx="607">
                  <c:v>2009.6655251141551</c:v>
                </c:pt>
                <c:pt idx="608">
                  <c:v>2009.7461187214612</c:v>
                </c:pt>
                <c:pt idx="609">
                  <c:v>2009.8321917808219</c:v>
                </c:pt>
                <c:pt idx="610">
                  <c:v>2009.9127853881278</c:v>
                </c:pt>
                <c:pt idx="611">
                  <c:v>2009.9988584474886</c:v>
                </c:pt>
                <c:pt idx="612">
                  <c:v>2010.0821917808219</c:v>
                </c:pt>
                <c:pt idx="613">
                  <c:v>2010.157305936073</c:v>
                </c:pt>
                <c:pt idx="614">
                  <c:v>2010.2488584474886</c:v>
                </c:pt>
                <c:pt idx="615">
                  <c:v>2010.3294520547945</c:v>
                </c:pt>
                <c:pt idx="616">
                  <c:v>2010.4155251141551</c:v>
                </c:pt>
                <c:pt idx="617">
                  <c:v>2010.4961187214612</c:v>
                </c:pt>
                <c:pt idx="618">
                  <c:v>2010.5821917808219</c:v>
                </c:pt>
                <c:pt idx="619">
                  <c:v>2010.6655251141551</c:v>
                </c:pt>
                <c:pt idx="620">
                  <c:v>2010.7461187214612</c:v>
                </c:pt>
                <c:pt idx="621">
                  <c:v>2010.8321917808219</c:v>
                </c:pt>
                <c:pt idx="622">
                  <c:v>2010.9127853881278</c:v>
                </c:pt>
                <c:pt idx="623">
                  <c:v>2010.9988584474886</c:v>
                </c:pt>
                <c:pt idx="624">
                  <c:v>2011.0821917808219</c:v>
                </c:pt>
                <c:pt idx="625">
                  <c:v>2011.157305936073</c:v>
                </c:pt>
                <c:pt idx="626">
                  <c:v>2011.2488584474886</c:v>
                </c:pt>
                <c:pt idx="627">
                  <c:v>2011.3294520547945</c:v>
                </c:pt>
                <c:pt idx="628">
                  <c:v>2011.4155251141551</c:v>
                </c:pt>
                <c:pt idx="629">
                  <c:v>2011.4961187214612</c:v>
                </c:pt>
                <c:pt idx="630">
                  <c:v>2011.5821917808219</c:v>
                </c:pt>
                <c:pt idx="631">
                  <c:v>2011.6655251141551</c:v>
                </c:pt>
                <c:pt idx="632">
                  <c:v>2011.7461187214612</c:v>
                </c:pt>
                <c:pt idx="633">
                  <c:v>2011.8321917808219</c:v>
                </c:pt>
                <c:pt idx="634">
                  <c:v>2011.9127853881278</c:v>
                </c:pt>
                <c:pt idx="635">
                  <c:v>2011.9988584474886</c:v>
                </c:pt>
                <c:pt idx="636">
                  <c:v>2012.0821917808219</c:v>
                </c:pt>
                <c:pt idx="637">
                  <c:v>2012.1600456621004</c:v>
                </c:pt>
                <c:pt idx="638">
                  <c:v>2012.2488584474886</c:v>
                </c:pt>
                <c:pt idx="639">
                  <c:v>2012.3294520547945</c:v>
                </c:pt>
                <c:pt idx="640">
                  <c:v>2012.4155251141551</c:v>
                </c:pt>
                <c:pt idx="641">
                  <c:v>2012.4961187214612</c:v>
                </c:pt>
                <c:pt idx="642">
                  <c:v>2012.5821917808219</c:v>
                </c:pt>
                <c:pt idx="643">
                  <c:v>2012.6655251141551</c:v>
                </c:pt>
                <c:pt idx="644">
                  <c:v>2012.7461187214612</c:v>
                </c:pt>
                <c:pt idx="645">
                  <c:v>2012.8321917808219</c:v>
                </c:pt>
                <c:pt idx="646">
                  <c:v>2012.9127853881278</c:v>
                </c:pt>
                <c:pt idx="647">
                  <c:v>2012.9988584474886</c:v>
                </c:pt>
                <c:pt idx="648">
                  <c:v>2013.0821917808219</c:v>
                </c:pt>
                <c:pt idx="649">
                  <c:v>2013.157305936073</c:v>
                </c:pt>
                <c:pt idx="650">
                  <c:v>2013.2488584474886</c:v>
                </c:pt>
                <c:pt idx="651">
                  <c:v>2013.3294520547945</c:v>
                </c:pt>
                <c:pt idx="652">
                  <c:v>2013.4155251141551</c:v>
                </c:pt>
                <c:pt idx="653">
                  <c:v>2013.4961187214612</c:v>
                </c:pt>
                <c:pt idx="654">
                  <c:v>2013.5821917808219</c:v>
                </c:pt>
                <c:pt idx="655">
                  <c:v>2013.6655251141551</c:v>
                </c:pt>
                <c:pt idx="656">
                  <c:v>2013.7461187214612</c:v>
                </c:pt>
                <c:pt idx="657">
                  <c:v>2013.8321917808219</c:v>
                </c:pt>
                <c:pt idx="658">
                  <c:v>2013.9127853881278</c:v>
                </c:pt>
                <c:pt idx="659">
                  <c:v>2013.9988584474886</c:v>
                </c:pt>
                <c:pt idx="660">
                  <c:v>2014.0821917808219</c:v>
                </c:pt>
                <c:pt idx="661">
                  <c:v>2014.157305936073</c:v>
                </c:pt>
                <c:pt idx="662">
                  <c:v>2014.2488584474886</c:v>
                </c:pt>
                <c:pt idx="663">
                  <c:v>2014.3294520547945</c:v>
                </c:pt>
                <c:pt idx="664">
                  <c:v>2014.4155251141551</c:v>
                </c:pt>
                <c:pt idx="665">
                  <c:v>2014.4961187214612</c:v>
                </c:pt>
                <c:pt idx="666">
                  <c:v>2014.5821917808219</c:v>
                </c:pt>
                <c:pt idx="667">
                  <c:v>2014.6655251141551</c:v>
                </c:pt>
                <c:pt idx="668">
                  <c:v>2014.7461187214612</c:v>
                </c:pt>
                <c:pt idx="669">
                  <c:v>2014.8321917808219</c:v>
                </c:pt>
                <c:pt idx="670">
                  <c:v>2014.9127853881278</c:v>
                </c:pt>
                <c:pt idx="671">
                  <c:v>2014.9988584474886</c:v>
                </c:pt>
                <c:pt idx="672">
                  <c:v>2015.0821917808219</c:v>
                </c:pt>
                <c:pt idx="673">
                  <c:v>2015.157305936073</c:v>
                </c:pt>
                <c:pt idx="674">
                  <c:v>2015.2488584474886</c:v>
                </c:pt>
                <c:pt idx="675">
                  <c:v>2015.3294520547945</c:v>
                </c:pt>
                <c:pt idx="676">
                  <c:v>2015.4155251141551</c:v>
                </c:pt>
                <c:pt idx="677">
                  <c:v>2015.4961187214612</c:v>
                </c:pt>
                <c:pt idx="678">
                  <c:v>2015.5821917808219</c:v>
                </c:pt>
                <c:pt idx="679">
                  <c:v>2015.6655251141551</c:v>
                </c:pt>
                <c:pt idx="680">
                  <c:v>2015.7461187214612</c:v>
                </c:pt>
                <c:pt idx="681">
                  <c:v>2015.8321917808219</c:v>
                </c:pt>
                <c:pt idx="682">
                  <c:v>2015.9127853881278</c:v>
                </c:pt>
                <c:pt idx="683">
                  <c:v>2015.9988584474886</c:v>
                </c:pt>
                <c:pt idx="684">
                  <c:v>2016.0821917808219</c:v>
                </c:pt>
                <c:pt idx="685">
                  <c:v>2016.1600456621004</c:v>
                </c:pt>
                <c:pt idx="686">
                  <c:v>2016.2488584474886</c:v>
                </c:pt>
                <c:pt idx="687">
                  <c:v>2016.3294520547945</c:v>
                </c:pt>
                <c:pt idx="688">
                  <c:v>2016.4155251141551</c:v>
                </c:pt>
                <c:pt idx="689">
                  <c:v>2016.4961187214612</c:v>
                </c:pt>
                <c:pt idx="690">
                  <c:v>2016.5821917808219</c:v>
                </c:pt>
                <c:pt idx="691">
                  <c:v>2016.6655251141551</c:v>
                </c:pt>
                <c:pt idx="692">
                  <c:v>2016.7461187214612</c:v>
                </c:pt>
                <c:pt idx="693">
                  <c:v>2016.8321917808219</c:v>
                </c:pt>
                <c:pt idx="694">
                  <c:v>2016.9127853881278</c:v>
                </c:pt>
                <c:pt idx="695">
                  <c:v>2016.9988584474886</c:v>
                </c:pt>
                <c:pt idx="696">
                  <c:v>2017.0821917808219</c:v>
                </c:pt>
                <c:pt idx="697">
                  <c:v>2017.157305936073</c:v>
                </c:pt>
                <c:pt idx="698">
                  <c:v>2017.2488584474886</c:v>
                </c:pt>
                <c:pt idx="699">
                  <c:v>2017.3294520547945</c:v>
                </c:pt>
                <c:pt idx="700">
                  <c:v>2017.4155251141551</c:v>
                </c:pt>
                <c:pt idx="701">
                  <c:v>2017.4961187214612</c:v>
                </c:pt>
                <c:pt idx="702">
                  <c:v>2017.5821917808219</c:v>
                </c:pt>
                <c:pt idx="703">
                  <c:v>2017.6655251141551</c:v>
                </c:pt>
                <c:pt idx="704">
                  <c:v>2017.7461187214612</c:v>
                </c:pt>
                <c:pt idx="705">
                  <c:v>2017.8321917808219</c:v>
                </c:pt>
                <c:pt idx="706">
                  <c:v>2017.9127853881278</c:v>
                </c:pt>
                <c:pt idx="707">
                  <c:v>2017.9988584474886</c:v>
                </c:pt>
                <c:pt idx="708">
                  <c:v>2018.0821917808219</c:v>
                </c:pt>
                <c:pt idx="709">
                  <c:v>2018.157305936073</c:v>
                </c:pt>
                <c:pt idx="710">
                  <c:v>2018.2488584474886</c:v>
                </c:pt>
                <c:pt idx="711">
                  <c:v>2018.3294520547945</c:v>
                </c:pt>
                <c:pt idx="712">
                  <c:v>2018.4155251141551</c:v>
                </c:pt>
                <c:pt idx="713">
                  <c:v>2018.4961187214612</c:v>
                </c:pt>
                <c:pt idx="714">
                  <c:v>2018.5821917808219</c:v>
                </c:pt>
                <c:pt idx="715">
                  <c:v>2018.6655251141551</c:v>
                </c:pt>
                <c:pt idx="716">
                  <c:v>2018.7461187214612</c:v>
                </c:pt>
                <c:pt idx="717">
                  <c:v>2018.8321917808219</c:v>
                </c:pt>
                <c:pt idx="718">
                  <c:v>2018.9127853881278</c:v>
                </c:pt>
                <c:pt idx="719">
                  <c:v>2018.9988584474886</c:v>
                </c:pt>
                <c:pt idx="720">
                  <c:v>2019.0821917808219</c:v>
                </c:pt>
                <c:pt idx="721">
                  <c:v>2019.157305936073</c:v>
                </c:pt>
                <c:pt idx="722">
                  <c:v>2019.2488584474886</c:v>
                </c:pt>
                <c:pt idx="723">
                  <c:v>2019.3294520547945</c:v>
                </c:pt>
                <c:pt idx="724">
                  <c:v>2019.4155251141551</c:v>
                </c:pt>
                <c:pt idx="725">
                  <c:v>2019.4961187214612</c:v>
                </c:pt>
                <c:pt idx="726">
                  <c:v>2019.5821917808219</c:v>
                </c:pt>
                <c:pt idx="727">
                  <c:v>2019.6655251141551</c:v>
                </c:pt>
                <c:pt idx="728">
                  <c:v>2019.7461187214612</c:v>
                </c:pt>
                <c:pt idx="729">
                  <c:v>2019.8321917808219</c:v>
                </c:pt>
                <c:pt idx="730">
                  <c:v>2019.9127853881278</c:v>
                </c:pt>
                <c:pt idx="731">
                  <c:v>2019.9988584474886</c:v>
                </c:pt>
                <c:pt idx="732">
                  <c:v>2020.0821917808219</c:v>
                </c:pt>
                <c:pt idx="733">
                  <c:v>2020.1600456621004</c:v>
                </c:pt>
                <c:pt idx="734">
                  <c:v>2020.2488584474886</c:v>
                </c:pt>
                <c:pt idx="735">
                  <c:v>2020.3294520547945</c:v>
                </c:pt>
                <c:pt idx="736">
                  <c:v>2020.4155251141551</c:v>
                </c:pt>
                <c:pt idx="737">
                  <c:v>2020.4961187214612</c:v>
                </c:pt>
                <c:pt idx="738">
                  <c:v>2020.5821917808219</c:v>
                </c:pt>
                <c:pt idx="739">
                  <c:v>2020.6655251141551</c:v>
                </c:pt>
                <c:pt idx="740">
                  <c:v>2020.7461187214612</c:v>
                </c:pt>
                <c:pt idx="741">
                  <c:v>2020.8321917808219</c:v>
                </c:pt>
                <c:pt idx="742">
                  <c:v>2020.9127853881278</c:v>
                </c:pt>
              </c:numCache>
            </c:numRef>
          </c:xVal>
          <c:yVal>
            <c:numRef>
              <c:f>Sheet1!$E$2:$E$744</c:f>
              <c:numCache>
                <c:formatCode>0.0000</c:formatCode>
                <c:ptCount val="743"/>
                <c:pt idx="0">
                  <c:v>11.926999094438662</c:v>
                </c:pt>
                <c:pt idx="1">
                  <c:v>11.909338369171243</c:v>
                </c:pt>
                <c:pt idx="2">
                  <c:v>11.929504498901988</c:v>
                </c:pt>
                <c:pt idx="3">
                  <c:v>11.974277845726517</c:v>
                </c:pt>
                <c:pt idx="4">
                  <c:v>11.966979204320651</c:v>
                </c:pt>
                <c:pt idx="5">
                  <c:v>11.965759166158396</c:v>
                </c:pt>
                <c:pt idx="6">
                  <c:v>11.958417190817226</c:v>
                </c:pt>
                <c:pt idx="7">
                  <c:v>11.915249331660853</c:v>
                </c:pt>
                <c:pt idx="8">
                  <c:v>11.907645064938249</c:v>
                </c:pt>
                <c:pt idx="9">
                  <c:v>11.895735958061092</c:v>
                </c:pt>
                <c:pt idx="10">
                  <c:v>11.921136174737768</c:v>
                </c:pt>
                <c:pt idx="11">
                  <c:v>11.917775206319881</c:v>
                </c:pt>
                <c:pt idx="12">
                  <c:v>11.876387947369956</c:v>
                </c:pt>
                <c:pt idx="13">
                  <c:v>11.847533084697771</c:v>
                </c:pt>
                <c:pt idx="14">
                  <c:v>11.792626647026358</c:v>
                </c:pt>
                <c:pt idx="15">
                  <c:v>11.794918458534347</c:v>
                </c:pt>
                <c:pt idx="16">
                  <c:v>11.795376384277246</c:v>
                </c:pt>
                <c:pt idx="17">
                  <c:v>11.812218259250178</c:v>
                </c:pt>
                <c:pt idx="18">
                  <c:v>11.777872206728887</c:v>
                </c:pt>
                <c:pt idx="19">
                  <c:v>11.826627318261686</c:v>
                </c:pt>
                <c:pt idx="20">
                  <c:v>11.843995981998271</c:v>
                </c:pt>
                <c:pt idx="21">
                  <c:v>11.836895653715514</c:v>
                </c:pt>
                <c:pt idx="22">
                  <c:v>11.835560443031694</c:v>
                </c:pt>
                <c:pt idx="23">
                  <c:v>11.869445642047728</c:v>
                </c:pt>
                <c:pt idx="24">
                  <c:v>11.875088807218331</c:v>
                </c:pt>
                <c:pt idx="25">
                  <c:v>11.916091781343706</c:v>
                </c:pt>
                <c:pt idx="26">
                  <c:v>12.009832700317778</c:v>
                </c:pt>
                <c:pt idx="27">
                  <c:v>12.134508340098765</c:v>
                </c:pt>
                <c:pt idx="28">
                  <c:v>12.175190539652515</c:v>
                </c:pt>
                <c:pt idx="29">
                  <c:v>12.16672068142552</c:v>
                </c:pt>
                <c:pt idx="30">
                  <c:v>12.154278981443166</c:v>
                </c:pt>
                <c:pt idx="31">
                  <c:v>12.147120966060069</c:v>
                </c:pt>
                <c:pt idx="32">
                  <c:v>12.152850216740216</c:v>
                </c:pt>
                <c:pt idx="33">
                  <c:v>12.165304191335402</c:v>
                </c:pt>
                <c:pt idx="34">
                  <c:v>12.203069572227951</c:v>
                </c:pt>
                <c:pt idx="35">
                  <c:v>12.241888821118479</c:v>
                </c:pt>
                <c:pt idx="36">
                  <c:v>12.19093873164282</c:v>
                </c:pt>
                <c:pt idx="37">
                  <c:v>12.175190539652515</c:v>
                </c:pt>
                <c:pt idx="38">
                  <c:v>12.181160078580977</c:v>
                </c:pt>
                <c:pt idx="39">
                  <c:v>12.180459060568694</c:v>
                </c:pt>
                <c:pt idx="40">
                  <c:v>12.151777713872669</c:v>
                </c:pt>
                <c:pt idx="41">
                  <c:v>12.002315555715324</c:v>
                </c:pt>
                <c:pt idx="42">
                  <c:v>11.984353980000853</c:v>
                </c:pt>
                <c:pt idx="43">
                  <c:v>12.064046622280815</c:v>
                </c:pt>
                <c:pt idx="44">
                  <c:v>12.10821038588651</c:v>
                </c:pt>
                <c:pt idx="45">
                  <c:v>12.098965864693914</c:v>
                </c:pt>
                <c:pt idx="46">
                  <c:v>12.130521490318786</c:v>
                </c:pt>
                <c:pt idx="47">
                  <c:v>12.192330287131357</c:v>
                </c:pt>
                <c:pt idx="48">
                  <c:v>12.222269219252043</c:v>
                </c:pt>
                <c:pt idx="49">
                  <c:v>12.262239348745933</c:v>
                </c:pt>
                <c:pt idx="50">
                  <c:v>12.263232826375614</c:v>
                </c:pt>
                <c:pt idx="51">
                  <c:v>12.325750216227897</c:v>
                </c:pt>
                <c:pt idx="52">
                  <c:v>12.390528203455014</c:v>
                </c:pt>
                <c:pt idx="53">
                  <c:v>12.441154276524982</c:v>
                </c:pt>
                <c:pt idx="54">
                  <c:v>12.43822494548631</c:v>
                </c:pt>
                <c:pt idx="55">
                  <c:v>12.477848408386992</c:v>
                </c:pt>
                <c:pt idx="56">
                  <c:v>12.560722590584017</c:v>
                </c:pt>
                <c:pt idx="57">
                  <c:v>12.605279949517758</c:v>
                </c:pt>
                <c:pt idx="58">
                  <c:v>12.630393444834626</c:v>
                </c:pt>
                <c:pt idx="59">
                  <c:v>12.609712996963301</c:v>
                </c:pt>
                <c:pt idx="60">
                  <c:v>12.611014246299186</c:v>
                </c:pt>
                <c:pt idx="61">
                  <c:v>12.57386124788172</c:v>
                </c:pt>
                <c:pt idx="62">
                  <c:v>12.569048695098802</c:v>
                </c:pt>
                <c:pt idx="63">
                  <c:v>12.607106971975631</c:v>
                </c:pt>
                <c:pt idx="64">
                  <c:v>12.587939024533847</c:v>
                </c:pt>
                <c:pt idx="65">
                  <c:v>12.56931648072201</c:v>
                </c:pt>
                <c:pt idx="66">
                  <c:v>12.549364857750215</c:v>
                </c:pt>
                <c:pt idx="67">
                  <c:v>12.520019036649957</c:v>
                </c:pt>
                <c:pt idx="68">
                  <c:v>12.529408738897622</c:v>
                </c:pt>
                <c:pt idx="69">
                  <c:v>12.519464793446486</c:v>
                </c:pt>
                <c:pt idx="70">
                  <c:v>12.512797213509787</c:v>
                </c:pt>
                <c:pt idx="71">
                  <c:v>12.49034673065665</c:v>
                </c:pt>
                <c:pt idx="72">
                  <c:v>12.466966576019216</c:v>
                </c:pt>
                <c:pt idx="73">
                  <c:v>12.472417751993948</c:v>
                </c:pt>
                <c:pt idx="74">
                  <c:v>12.48581440400457</c:v>
                </c:pt>
                <c:pt idx="75">
                  <c:v>12.488931907516008</c:v>
                </c:pt>
                <c:pt idx="76">
                  <c:v>12.505259167119327</c:v>
                </c:pt>
                <c:pt idx="77">
                  <c:v>12.501054282064862</c:v>
                </c:pt>
                <c:pt idx="78">
                  <c:v>12.42851573450638</c:v>
                </c:pt>
                <c:pt idx="79">
                  <c:v>12.434701878922613</c:v>
                </c:pt>
                <c:pt idx="80">
                  <c:v>12.466103978061746</c:v>
                </c:pt>
                <c:pt idx="81">
                  <c:v>12.488931907516008</c:v>
                </c:pt>
                <c:pt idx="82">
                  <c:v>12.526929170757789</c:v>
                </c:pt>
                <c:pt idx="83">
                  <c:v>12.610233637546681</c:v>
                </c:pt>
                <c:pt idx="84">
                  <c:v>12.467253994097842</c:v>
                </c:pt>
                <c:pt idx="85">
                  <c:v>12.492889921084689</c:v>
                </c:pt>
                <c:pt idx="86">
                  <c:v>12.49571044014707</c:v>
                </c:pt>
                <c:pt idx="87">
                  <c:v>12.537369591784284</c:v>
                </c:pt>
                <c:pt idx="88">
                  <c:v>12.481552377150409</c:v>
                </c:pt>
                <c:pt idx="89">
                  <c:v>12.548278490951223</c:v>
                </c:pt>
                <c:pt idx="90">
                  <c:v>12.512518727833625</c:v>
                </c:pt>
                <c:pt idx="91">
                  <c:v>12.478704014841378</c:v>
                </c:pt>
                <c:pt idx="92">
                  <c:v>12.467253994097842</c:v>
                </c:pt>
                <c:pt idx="93">
                  <c:v>12.44699515511404</c:v>
                </c:pt>
                <c:pt idx="94">
                  <c:v>12.44699515511404</c:v>
                </c:pt>
                <c:pt idx="95">
                  <c:v>12.435289654461762</c:v>
                </c:pt>
                <c:pt idx="96">
                  <c:v>12.405603523917112</c:v>
                </c:pt>
                <c:pt idx="97">
                  <c:v>12.42348840222941</c:v>
                </c:pt>
                <c:pt idx="98">
                  <c:v>12.464377233342278</c:v>
                </c:pt>
                <c:pt idx="99">
                  <c:v>12.487232286222765</c:v>
                </c:pt>
                <c:pt idx="100">
                  <c:v>12.506937695570324</c:v>
                </c:pt>
                <c:pt idx="101">
                  <c:v>12.561799630604842</c:v>
                </c:pt>
                <c:pt idx="102">
                  <c:v>12.596372779152269</c:v>
                </c:pt>
                <c:pt idx="103">
                  <c:v>12.630136760367996</c:v>
                </c:pt>
                <c:pt idx="104">
                  <c:v>12.678104793551597</c:v>
                </c:pt>
                <c:pt idx="105">
                  <c:v>12.729330116906773</c:v>
                </c:pt>
                <c:pt idx="106">
                  <c:v>12.746008858053401</c:v>
                </c:pt>
                <c:pt idx="107">
                  <c:v>12.797206635129617</c:v>
                </c:pt>
                <c:pt idx="108">
                  <c:v>12.760153040373673</c:v>
                </c:pt>
                <c:pt idx="109">
                  <c:v>12.760153040373673</c:v>
                </c:pt>
                <c:pt idx="110">
                  <c:v>12.769506039361334</c:v>
                </c:pt>
                <c:pt idx="111">
                  <c:v>12.824385367475017</c:v>
                </c:pt>
                <c:pt idx="112">
                  <c:v>12.870749871493993</c:v>
                </c:pt>
                <c:pt idx="113">
                  <c:v>12.881572840788531</c:v>
                </c:pt>
                <c:pt idx="114">
                  <c:v>12.842224173312704</c:v>
                </c:pt>
                <c:pt idx="115">
                  <c:v>12.824385367475017</c:v>
                </c:pt>
                <c:pt idx="116">
                  <c:v>12.813123053911939</c:v>
                </c:pt>
                <c:pt idx="117">
                  <c:v>12.781112659009318</c:v>
                </c:pt>
                <c:pt idx="118">
                  <c:v>12.771834845421306</c:v>
                </c:pt>
                <c:pt idx="119">
                  <c:v>12.776481210277671</c:v>
                </c:pt>
                <c:pt idx="120">
                  <c:v>12.707598734693072</c:v>
                </c:pt>
                <c:pt idx="121">
                  <c:v>12.663128585978805</c:v>
                </c:pt>
                <c:pt idx="122">
                  <c:v>12.624993457092037</c:v>
                </c:pt>
                <c:pt idx="123">
                  <c:v>12.6172439574871</c:v>
                </c:pt>
                <c:pt idx="124">
                  <c:v>12.6429153650893</c:v>
                </c:pt>
                <c:pt idx="125">
                  <c:v>12.556406371834624</c:v>
                </c:pt>
                <c:pt idx="126">
                  <c:v>12.509730910462004</c:v>
                </c:pt>
                <c:pt idx="127">
                  <c:v>12.461494724809157</c:v>
                </c:pt>
                <c:pt idx="128">
                  <c:v>12.444077671731748</c:v>
                </c:pt>
                <c:pt idx="129">
                  <c:v>12.472990363646986</c:v>
                </c:pt>
                <c:pt idx="130">
                  <c:v>12.481552377150409</c:v>
                </c:pt>
                <c:pt idx="131">
                  <c:v>12.452812481709357</c:v>
                </c:pt>
                <c:pt idx="132">
                  <c:v>12.366075159730473</c:v>
                </c:pt>
                <c:pt idx="133">
                  <c:v>12.331760795205138</c:v>
                </c:pt>
                <c:pt idx="134">
                  <c:v>12.315889402562256</c:v>
                </c:pt>
                <c:pt idx="135">
                  <c:v>12.263894764923995</c:v>
                </c:pt>
                <c:pt idx="136">
                  <c:v>12.196150158288161</c:v>
                </c:pt>
                <c:pt idx="137">
                  <c:v>12.084425075729333</c:v>
                </c:pt>
                <c:pt idx="138">
                  <c:v>12.057952864368142</c:v>
                </c:pt>
                <c:pt idx="139">
                  <c:v>12.065566048478017</c:v>
                </c:pt>
                <c:pt idx="140">
                  <c:v>12.106735237454421</c:v>
                </c:pt>
                <c:pt idx="141">
                  <c:v>12.135955376369415</c:v>
                </c:pt>
                <c:pt idx="142">
                  <c:v>12.139566629921793</c:v>
                </c:pt>
                <c:pt idx="143">
                  <c:v>12.143168866601989</c:v>
                </c:pt>
                <c:pt idx="144">
                  <c:v>12.135955376369415</c:v>
                </c:pt>
                <c:pt idx="145">
                  <c:v>12.171667473088819</c:v>
                </c:pt>
                <c:pt idx="146">
                  <c:v>12.243903289736529</c:v>
                </c:pt>
                <c:pt idx="147">
                  <c:v>12.319077680193304</c:v>
                </c:pt>
                <c:pt idx="148">
                  <c:v>12.347459481563128</c:v>
                </c:pt>
                <c:pt idx="149">
                  <c:v>12.378353489508912</c:v>
                </c:pt>
                <c:pt idx="150">
                  <c:v>12.39959228588325</c:v>
                </c:pt>
                <c:pt idx="151">
                  <c:v>12.41755137722156</c:v>
                </c:pt>
                <c:pt idx="152">
                  <c:v>12.441154276524982</c:v>
                </c:pt>
                <c:pt idx="153">
                  <c:v>12.44699515511404</c:v>
                </c:pt>
                <c:pt idx="154">
                  <c:v>12.435289654461762</c:v>
                </c:pt>
                <c:pt idx="155">
                  <c:v>12.572526037197902</c:v>
                </c:pt>
                <c:pt idx="156">
                  <c:v>12.650528549199173</c:v>
                </c:pt>
                <c:pt idx="157">
                  <c:v>12.767173468051444</c:v>
                </c:pt>
                <c:pt idx="158">
                  <c:v>12.866397846954285</c:v>
                </c:pt>
                <c:pt idx="159">
                  <c:v>12.948981074157691</c:v>
                </c:pt>
                <c:pt idx="160">
                  <c:v>12.987563536476744</c:v>
                </c:pt>
                <c:pt idx="161">
                  <c:v>13.04837953766134</c:v>
                </c:pt>
                <c:pt idx="162">
                  <c:v>13.076911022072027</c:v>
                </c:pt>
                <c:pt idx="163">
                  <c:v>13.099336785133261</c:v>
                </c:pt>
                <c:pt idx="164">
                  <c:v>13.103040753896678</c:v>
                </c:pt>
                <c:pt idx="165">
                  <c:v>13.103040753896678</c:v>
                </c:pt>
                <c:pt idx="166">
                  <c:v>13.119591930160528</c:v>
                </c:pt>
                <c:pt idx="167">
                  <c:v>13.121419283211534</c:v>
                </c:pt>
                <c:pt idx="168">
                  <c:v>13.084425075729333</c:v>
                </c:pt>
                <c:pt idx="169">
                  <c:v>13.046457225530313</c:v>
                </c:pt>
                <c:pt idx="170">
                  <c:v>12.987563536476744</c:v>
                </c:pt>
                <c:pt idx="171">
                  <c:v>12.955142058784366</c:v>
                </c:pt>
                <c:pt idx="172">
                  <c:v>12.848857265645153</c:v>
                </c:pt>
                <c:pt idx="173">
                  <c:v>12.767173468051444</c:v>
                </c:pt>
                <c:pt idx="174">
                  <c:v>12.726931620858254</c:v>
                </c:pt>
                <c:pt idx="175">
                  <c:v>12.683062513347565</c:v>
                </c:pt>
                <c:pt idx="176">
                  <c:v>12.658101768903975</c:v>
                </c:pt>
                <c:pt idx="177">
                  <c:v>12.647995282453651</c:v>
                </c:pt>
                <c:pt idx="178">
                  <c:v>12.588467581066922</c:v>
                </c:pt>
                <c:pt idx="179">
                  <c:v>12.475850017786225</c:v>
                </c:pt>
                <c:pt idx="180">
                  <c:v>12.520850002425577</c:v>
                </c:pt>
                <c:pt idx="181">
                  <c:v>12.548278490951223</c:v>
                </c:pt>
                <c:pt idx="182">
                  <c:v>12.577859481500941</c:v>
                </c:pt>
                <c:pt idx="183">
                  <c:v>12.585822859811358</c:v>
                </c:pt>
                <c:pt idx="184">
                  <c:v>12.534629429439372</c:v>
                </c:pt>
                <c:pt idx="185">
                  <c:v>12.506937695570324</c:v>
                </c:pt>
                <c:pt idx="186">
                  <c:v>12.414573677421663</c:v>
                </c:pt>
                <c:pt idx="187">
                  <c:v>12.338060783560877</c:v>
                </c:pt>
                <c:pt idx="188">
                  <c:v>12.171667473088819</c:v>
                </c:pt>
                <c:pt idx="189">
                  <c:v>12.139566629921793</c:v>
                </c:pt>
                <c:pt idx="190">
                  <c:v>12.153921922898865</c:v>
                </c:pt>
                <c:pt idx="191">
                  <c:v>12.106735237454421</c:v>
                </c:pt>
                <c:pt idx="192">
                  <c:v>12.121419283211534</c:v>
                </c:pt>
                <c:pt idx="193">
                  <c:v>12.185708411566516</c:v>
                </c:pt>
                <c:pt idx="194">
                  <c:v>12.203069572227951</c:v>
                </c:pt>
                <c:pt idx="195">
                  <c:v>12.263894764923995</c:v>
                </c:pt>
                <c:pt idx="196">
                  <c:v>12.372227386712067</c:v>
                </c:pt>
                <c:pt idx="197">
                  <c:v>12.45860644548433</c:v>
                </c:pt>
                <c:pt idx="198">
                  <c:v>12.553702162906244</c:v>
                </c:pt>
                <c:pt idx="199">
                  <c:v>12.523616436716955</c:v>
                </c:pt>
                <c:pt idx="200">
                  <c:v>12.531884052700553</c:v>
                </c:pt>
                <c:pt idx="201">
                  <c:v>12.54555898959763</c:v>
                </c:pt>
                <c:pt idx="202">
                  <c:v>12.564488718132482</c:v>
                </c:pt>
                <c:pt idx="203">
                  <c:v>12.569851902899574</c:v>
                </c:pt>
                <c:pt idx="204">
                  <c:v>12.577859481500941</c:v>
                </c:pt>
                <c:pt idx="205">
                  <c:v>12.712456298342374</c:v>
                </c:pt>
                <c:pt idx="206">
                  <c:v>12.81989098676581</c:v>
                </c:pt>
                <c:pt idx="207">
                  <c:v>12.881572840788531</c:v>
                </c:pt>
                <c:pt idx="208">
                  <c:v>12.93450229272533</c:v>
                </c:pt>
                <c:pt idx="209">
                  <c:v>12.963315990230067</c:v>
                </c:pt>
                <c:pt idx="210">
                  <c:v>13.015346692990283</c:v>
                </c:pt>
                <c:pt idx="211">
                  <c:v>13.036807055496592</c:v>
                </c:pt>
                <c:pt idx="212">
                  <c:v>13.052216494818998</c:v>
                </c:pt>
                <c:pt idx="213">
                  <c:v>13.052216494818998</c:v>
                </c:pt>
                <c:pt idx="214">
                  <c:v>13.067463083650614</c:v>
                </c:pt>
                <c:pt idx="215">
                  <c:v>13.132335060690718</c:v>
                </c:pt>
                <c:pt idx="216">
                  <c:v>13.187453959318345</c:v>
                </c:pt>
                <c:pt idx="217">
                  <c:v>13.223630894710269</c:v>
                </c:pt>
                <c:pt idx="218">
                  <c:v>13.25892280696147</c:v>
                </c:pt>
                <c:pt idx="219">
                  <c:v>13.290126306497175</c:v>
                </c:pt>
                <c:pt idx="220">
                  <c:v>13.320669180675591</c:v>
                </c:pt>
                <c:pt idx="221">
                  <c:v>13.345897277792844</c:v>
                </c:pt>
                <c:pt idx="222">
                  <c:v>13.381406813486466</c:v>
                </c:pt>
                <c:pt idx="223">
                  <c:v>13.396577248127818</c:v>
                </c:pt>
                <c:pt idx="224">
                  <c:v>13.401097445165201</c:v>
                </c:pt>
                <c:pt idx="225">
                  <c:v>13.396577248127818</c:v>
                </c:pt>
                <c:pt idx="226">
                  <c:v>13.404103060920818</c:v>
                </c:pt>
                <c:pt idx="227">
                  <c:v>13.42348840222941</c:v>
                </c:pt>
                <c:pt idx="228">
                  <c:v>13.401097445165201</c:v>
                </c:pt>
                <c:pt idx="229">
                  <c:v>13.429401095099303</c:v>
                </c:pt>
                <c:pt idx="230">
                  <c:v>13.449906750533945</c:v>
                </c:pt>
                <c:pt idx="231">
                  <c:v>13.498525455754121</c:v>
                </c:pt>
                <c:pt idx="232">
                  <c:v>13.553702162906244</c:v>
                </c:pt>
                <c:pt idx="233">
                  <c:v>13.610754090308779</c:v>
                </c:pt>
                <c:pt idx="234">
                  <c:v>13.623704761123463</c:v>
                </c:pt>
                <c:pt idx="235">
                  <c:v>13.692927133257122</c:v>
                </c:pt>
                <c:pt idx="236">
                  <c:v>13.771834845421306</c:v>
                </c:pt>
                <c:pt idx="237">
                  <c:v>13.735308969396192</c:v>
                </c:pt>
                <c:pt idx="238">
                  <c:v>13.598998248559091</c:v>
                </c:pt>
                <c:pt idx="239">
                  <c:v>13.576527967755396</c:v>
                </c:pt>
                <c:pt idx="240">
                  <c:v>13.565831384623893</c:v>
                </c:pt>
                <c:pt idx="241">
                  <c:v>13.571189589635084</c:v>
                </c:pt>
                <c:pt idx="242">
                  <c:v>13.581846665174378</c:v>
                </c:pt>
                <c:pt idx="243">
                  <c:v>13.627567400755861</c:v>
                </c:pt>
                <c:pt idx="244">
                  <c:v>13.615948317489028</c:v>
                </c:pt>
                <c:pt idx="245">
                  <c:v>13.674375291153542</c:v>
                </c:pt>
                <c:pt idx="246">
                  <c:v>13.705163805776017</c:v>
                </c:pt>
                <c:pt idx="247">
                  <c:v>13.731724632047154</c:v>
                </c:pt>
                <c:pt idx="248">
                  <c:v>13.724529130642949</c:v>
                </c:pt>
                <c:pt idx="249">
                  <c:v>13.639093654136891</c:v>
                </c:pt>
                <c:pt idx="250">
                  <c:v>13.588467581066922</c:v>
                </c:pt>
                <c:pt idx="251">
                  <c:v>13.656842323131375</c:v>
                </c:pt>
                <c:pt idx="252">
                  <c:v>13.702724760324601</c:v>
                </c:pt>
                <c:pt idx="253">
                  <c:v>13.77879879317107</c:v>
                </c:pt>
                <c:pt idx="254">
                  <c:v>13.692927133257122</c:v>
                </c:pt>
                <c:pt idx="255">
                  <c:v>13.6172439574871</c:v>
                </c:pt>
                <c:pt idx="256">
                  <c:v>13.633982240319289</c:v>
                </c:pt>
                <c:pt idx="257">
                  <c:v>13.624993457092037</c:v>
                </c:pt>
                <c:pt idx="258">
                  <c:v>13.64036868297895</c:v>
                </c:pt>
                <c:pt idx="259">
                  <c:v>13.700281584396272</c:v>
                </c:pt>
                <c:pt idx="260">
                  <c:v>13.785729287079688</c:v>
                </c:pt>
                <c:pt idx="261">
                  <c:v>13.848857265645153</c:v>
                </c:pt>
                <c:pt idx="262">
                  <c:v>13.961276844956469</c:v>
                </c:pt>
                <c:pt idx="263">
                  <c:v>13.997547625049366</c:v>
                </c:pt>
                <c:pt idx="264">
                  <c:v>13.948981074157691</c:v>
                </c:pt>
                <c:pt idx="265">
                  <c:v>13.941759846863619</c:v>
                </c:pt>
                <c:pt idx="266">
                  <c:v>13.948981074157691</c:v>
                </c:pt>
                <c:pt idx="267">
                  <c:v>14.010424494285555</c:v>
                </c:pt>
                <c:pt idx="268">
                  <c:v>14.017310879870797</c:v>
                </c:pt>
                <c:pt idx="269">
                  <c:v>14.034869251255101</c:v>
                </c:pt>
                <c:pt idx="270">
                  <c:v>14.035838478729168</c:v>
                </c:pt>
                <c:pt idx="271">
                  <c:v>13.978518396873737</c:v>
                </c:pt>
                <c:pt idx="272">
                  <c:v>13.921975194849166</c:v>
                </c:pt>
                <c:pt idx="273">
                  <c:v>13.91145220843716</c:v>
                </c:pt>
                <c:pt idx="274">
                  <c:v>13.932421982284284</c:v>
                </c:pt>
                <c:pt idx="275">
                  <c:v>13.962296777866314</c:v>
                </c:pt>
                <c:pt idx="276">
                  <c:v>13.860939289398614</c:v>
                </c:pt>
                <c:pt idx="277">
                  <c:v>13.814253249849793</c:v>
                </c:pt>
                <c:pt idx="278">
                  <c:v>13.705163805776017</c:v>
                </c:pt>
                <c:pt idx="279">
                  <c:v>13.718505343015181</c:v>
                </c:pt>
                <c:pt idx="280">
                  <c:v>13.723326383561291</c:v>
                </c:pt>
                <c:pt idx="281">
                  <c:v>13.668137948792552</c:v>
                </c:pt>
                <c:pt idx="282">
                  <c:v>13.659360116162894</c:v>
                </c:pt>
                <c:pt idx="283">
                  <c:v>13.618538434954736</c:v>
                </c:pt>
                <c:pt idx="284">
                  <c:v>13.592425594635605</c:v>
                </c:pt>
                <c:pt idx="285">
                  <c:v>13.656842323131375</c:v>
                </c:pt>
                <c:pt idx="286">
                  <c:v>13.744823892860799</c:v>
                </c:pt>
                <c:pt idx="287">
                  <c:v>13.837785108146209</c:v>
                </c:pt>
                <c:pt idx="288">
                  <c:v>13.847753865942504</c:v>
                </c:pt>
                <c:pt idx="289">
                  <c:v>13.913562955032967</c:v>
                </c:pt>
                <c:pt idx="290">
                  <c:v>13.964334483065088</c:v>
                </c:pt>
                <c:pt idx="291">
                  <c:v>14.071249686981599</c:v>
                </c:pt>
                <c:pt idx="292">
                  <c:v>14.172549046621223</c:v>
                </c:pt>
                <c:pt idx="293">
                  <c:v>14.303870213015445</c:v>
                </c:pt>
                <c:pt idx="294">
                  <c:v>14.377589147747516</c:v>
                </c:pt>
                <c:pt idx="295">
                  <c:v>14.394311827551006</c:v>
                </c:pt>
                <c:pt idx="296">
                  <c:v>14.444077671731748</c:v>
                </c:pt>
                <c:pt idx="297">
                  <c:v>14.51042837000708</c:v>
                </c:pt>
                <c:pt idx="298">
                  <c:v>14.585160921262975</c:v>
                </c:pt>
                <c:pt idx="299">
                  <c:v>14.645457559651753</c:v>
                </c:pt>
                <c:pt idx="300">
                  <c:v>14.654951090558743</c:v>
                </c:pt>
                <c:pt idx="301">
                  <c:v>14.620477975969543</c:v>
                </c:pt>
                <c:pt idx="302">
                  <c:v>14.628852652547671</c:v>
                </c:pt>
                <c:pt idx="303">
                  <c:v>14.652425584371771</c:v>
                </c:pt>
                <c:pt idx="304">
                  <c:v>14.62241491299026</c:v>
                </c:pt>
                <c:pt idx="305">
                  <c:v>14.691082647549807</c:v>
                </c:pt>
                <c:pt idx="306">
                  <c:v>14.661873522793181</c:v>
                </c:pt>
                <c:pt idx="307">
                  <c:v>14.651161171459206</c:v>
                </c:pt>
                <c:pt idx="308">
                  <c:v>14.650528549199173</c:v>
                </c:pt>
                <c:pt idx="309">
                  <c:v>14.620477975969543</c:v>
                </c:pt>
                <c:pt idx="310">
                  <c:v>14.62176955621775</c:v>
                </c:pt>
                <c:pt idx="311">
                  <c:v>14.629494849326976</c:v>
                </c:pt>
                <c:pt idx="312">
                  <c:v>14.604888143502345</c:v>
                </c:pt>
                <c:pt idx="313">
                  <c:v>14.661245581524994</c:v>
                </c:pt>
                <c:pt idx="314">
                  <c:v>14.677483878955877</c:v>
                </c:pt>
                <c:pt idx="315">
                  <c:v>14.718505343015181</c:v>
                </c:pt>
                <c:pt idx="316">
                  <c:v>14.742451038640212</c:v>
                </c:pt>
                <c:pt idx="317">
                  <c:v>14.798349363934621</c:v>
                </c:pt>
                <c:pt idx="318">
                  <c:v>14.796063000475289</c:v>
                </c:pt>
                <c:pt idx="319">
                  <c:v>14.82774698850872</c:v>
                </c:pt>
                <c:pt idx="320">
                  <c:v>14.802341801859569</c:v>
                </c:pt>
                <c:pt idx="321">
                  <c:v>14.859297686671647</c:v>
                </c:pt>
                <c:pt idx="322">
                  <c:v>14.875088807218331</c:v>
                </c:pt>
                <c:pt idx="323">
                  <c:v>14.966877573871461</c:v>
                </c:pt>
                <c:pt idx="324">
                  <c:v>14.884265944129631</c:v>
                </c:pt>
                <c:pt idx="325">
                  <c:v>14.91830087403963</c:v>
                </c:pt>
                <c:pt idx="326">
                  <c:v>15.002018021247375</c:v>
                </c:pt>
                <c:pt idx="327">
                  <c:v>15.082550228108897</c:v>
                </c:pt>
                <c:pt idx="328">
                  <c:v>15.156152090356242</c:v>
                </c:pt>
                <c:pt idx="329">
                  <c:v>15.161046357332246</c:v>
                </c:pt>
                <c:pt idx="330">
                  <c:v>15.191373736935093</c:v>
                </c:pt>
                <c:pt idx="331">
                  <c:v>15.25018043542269</c:v>
                </c:pt>
                <c:pt idx="332">
                  <c:v>15.251432593789351</c:v>
                </c:pt>
                <c:pt idx="333">
                  <c:v>15.321861654947277</c:v>
                </c:pt>
                <c:pt idx="334">
                  <c:v>15.35252499265008</c:v>
                </c:pt>
                <c:pt idx="335">
                  <c:v>15.342767786238406</c:v>
                </c:pt>
                <c:pt idx="336">
                  <c:v>15.267199909647667</c:v>
                </c:pt>
                <c:pt idx="337">
                  <c:v>15.29903435918856</c:v>
                </c:pt>
                <c:pt idx="338">
                  <c:v>15.390528203455014</c:v>
                </c:pt>
                <c:pt idx="339">
                  <c:v>15.454987945867574</c:v>
                </c:pt>
                <c:pt idx="340">
                  <c:v>15.420893959581278</c:v>
                </c:pt>
                <c:pt idx="341">
                  <c:v>15.403352243812597</c:v>
                </c:pt>
                <c:pt idx="342">
                  <c:v>15.470483508036411</c:v>
                </c:pt>
                <c:pt idx="343">
                  <c:v>15.519464793446486</c:v>
                </c:pt>
                <c:pt idx="344">
                  <c:v>15.604561557187223</c:v>
                </c:pt>
                <c:pt idx="345">
                  <c:v>15.396954472614444</c:v>
                </c:pt>
                <c:pt idx="346">
                  <c:v>15.234647121823208</c:v>
                </c:pt>
                <c:pt idx="347">
                  <c:v>15.139115717262742</c:v>
                </c:pt>
                <c:pt idx="348">
                  <c:v>15.108578937438111</c:v>
                </c:pt>
                <c:pt idx="349">
                  <c:v>15.139115717262742</c:v>
                </c:pt>
                <c:pt idx="350">
                  <c:v>15.169019515708765</c:v>
                </c:pt>
                <c:pt idx="351">
                  <c:v>15.195716591029935</c:v>
                </c:pt>
                <c:pt idx="352">
                  <c:v>15.187017770338183</c:v>
                </c:pt>
                <c:pt idx="353">
                  <c:v>15.153028889728356</c:v>
                </c:pt>
                <c:pt idx="354">
                  <c:v>15.129159814860561</c:v>
                </c:pt>
                <c:pt idx="355">
                  <c:v>15.136407277717163</c:v>
                </c:pt>
                <c:pt idx="356">
                  <c:v>15.173870397689829</c:v>
                </c:pt>
                <c:pt idx="357">
                  <c:v>15.20177470748204</c:v>
                </c:pt>
                <c:pt idx="358">
                  <c:v>15.211672430402214</c:v>
                </c:pt>
                <c:pt idx="359">
                  <c:v>15.172549046621223</c:v>
                </c:pt>
                <c:pt idx="360">
                  <c:v>15.1632655471882</c:v>
                </c:pt>
                <c:pt idx="361">
                  <c:v>15.115930265654555</c:v>
                </c:pt>
                <c:pt idx="362">
                  <c:v>15.145415705618483</c:v>
                </c:pt>
                <c:pt idx="363">
                  <c:v>15.166809165895536</c:v>
                </c:pt>
                <c:pt idx="364">
                  <c:v>15.190068327368522</c:v>
                </c:pt>
                <c:pt idx="365">
                  <c:v>15.25767713552916</c:v>
                </c:pt>
                <c:pt idx="366">
                  <c:v>15.242224761285533</c:v>
                </c:pt>
                <c:pt idx="367">
                  <c:v>15.224481289689733</c:v>
                </c:pt>
                <c:pt idx="368">
                  <c:v>15.269673808580627</c:v>
                </c:pt>
                <c:pt idx="369">
                  <c:v>15.273376721027823</c:v>
                </c:pt>
                <c:pt idx="370">
                  <c:v>15.253517112344298</c:v>
                </c:pt>
                <c:pt idx="371">
                  <c:v>15.240544277646615</c:v>
                </c:pt>
                <c:pt idx="372">
                  <c:v>15.168135782118565</c:v>
                </c:pt>
                <c:pt idx="373">
                  <c:v>15.115930265654555</c:v>
                </c:pt>
                <c:pt idx="374">
                  <c:v>15.082550228108897</c:v>
                </c:pt>
                <c:pt idx="375">
                  <c:v>15.096552554534371</c:v>
                </c:pt>
                <c:pt idx="376">
                  <c:v>15.121419283211534</c:v>
                </c:pt>
                <c:pt idx="377">
                  <c:v>15.126887495851047</c:v>
                </c:pt>
                <c:pt idx="378">
                  <c:v>15.145415705618483</c:v>
                </c:pt>
                <c:pt idx="379">
                  <c:v>15.063191241290113</c:v>
                </c:pt>
                <c:pt idx="380">
                  <c:v>15.029040172452904</c:v>
                </c:pt>
                <c:pt idx="381">
                  <c:v>14.980029863791335</c:v>
                </c:pt>
                <c:pt idx="382">
                  <c:v>14.937617144689307</c:v>
                </c:pt>
                <c:pt idx="383">
                  <c:v>14.963315990230067</c:v>
                </c:pt>
                <c:pt idx="384">
                  <c:v>14.915143990852446</c:v>
                </c:pt>
                <c:pt idx="385">
                  <c:v>14.990566024638266</c:v>
                </c:pt>
                <c:pt idx="386">
                  <c:v>15.0300133226017</c:v>
                </c:pt>
                <c:pt idx="387">
                  <c:v>15.047418701767757</c:v>
                </c:pt>
                <c:pt idx="388">
                  <c:v>15.045495108094929</c:v>
                </c:pt>
                <c:pt idx="389">
                  <c:v>15.106735237454423</c:v>
                </c:pt>
                <c:pt idx="390">
                  <c:v>15.075026377727085</c:v>
                </c:pt>
                <c:pt idx="391">
                  <c:v>15.150346468675037</c:v>
                </c:pt>
                <c:pt idx="392">
                  <c:v>15.191373736935093</c:v>
                </c:pt>
                <c:pt idx="393">
                  <c:v>15.199614013591734</c:v>
                </c:pt>
                <c:pt idx="394">
                  <c:v>15.262239348745933</c:v>
                </c:pt>
                <c:pt idx="395">
                  <c:v>15.335701510686954</c:v>
                </c:pt>
                <c:pt idx="396">
                  <c:v>15.323450088954026</c:v>
                </c:pt>
                <c:pt idx="397">
                  <c:v>15.395067363070181</c:v>
                </c:pt>
                <c:pt idx="398">
                  <c:v>15.42829430943636</c:v>
                </c:pt>
                <c:pt idx="399">
                  <c:v>15.415691035196032</c:v>
                </c:pt>
                <c:pt idx="400">
                  <c:v>15.457521848234231</c:v>
                </c:pt>
                <c:pt idx="401">
                  <c:v>15.450270287146903</c:v>
                </c:pt>
                <c:pt idx="402">
                  <c:v>15.448451687333558</c:v>
                </c:pt>
                <c:pt idx="403">
                  <c:v>15.459329057591042</c:v>
                </c:pt>
                <c:pt idx="404">
                  <c:v>15.505888844167609</c:v>
                </c:pt>
                <c:pt idx="405">
                  <c:v>15.517731409793425</c:v>
                </c:pt>
                <c:pt idx="406">
                  <c:v>15.586815198523569</c:v>
                </c:pt>
                <c:pt idx="407">
                  <c:v>15.598670326057194</c:v>
                </c:pt>
                <c:pt idx="408">
                  <c:v>15.599653870038626</c:v>
                </c:pt>
                <c:pt idx="409">
                  <c:v>15.608475722032386</c:v>
                </c:pt>
                <c:pt idx="410">
                  <c:v>15.636540210920071</c:v>
                </c:pt>
                <c:pt idx="411">
                  <c:v>15.706990387629077</c:v>
                </c:pt>
                <c:pt idx="412">
                  <c:v>15.743341316385767</c:v>
                </c:pt>
                <c:pt idx="413">
                  <c:v>15.770379782220921</c:v>
                </c:pt>
                <c:pt idx="414">
                  <c:v>15.756629973809975</c:v>
                </c:pt>
                <c:pt idx="415">
                  <c:v>15.860939289398614</c:v>
                </c:pt>
                <c:pt idx="416">
                  <c:v>15.886416813019844</c:v>
                </c:pt>
                <c:pt idx="417">
                  <c:v>15.964588993966494</c:v>
                </c:pt>
                <c:pt idx="418">
                  <c:v>16.040674872936307</c:v>
                </c:pt>
                <c:pt idx="419">
                  <c:v>16.053891960007096</c:v>
                </c:pt>
                <c:pt idx="420">
                  <c:v>16.076204568924364</c:v>
                </c:pt>
                <c:pt idx="421">
                  <c:v>16.094228250759691</c:v>
                </c:pt>
                <c:pt idx="422">
                  <c:v>16.092831868936639</c:v>
                </c:pt>
                <c:pt idx="423">
                  <c:v>16.063191241290113</c:v>
                </c:pt>
                <c:pt idx="424">
                  <c:v>16.043327995049872</c:v>
                </c:pt>
                <c:pt idx="425">
                  <c:v>16.035596232898545</c:v>
                </c:pt>
                <c:pt idx="426">
                  <c:v>16.092133170864596</c:v>
                </c:pt>
                <c:pt idx="427">
                  <c:v>16.11844865801821</c:v>
                </c:pt>
                <c:pt idx="428">
                  <c:v>16.085127515915676</c:v>
                </c:pt>
                <c:pt idx="429">
                  <c:v>16.097249116086918</c:v>
                </c:pt>
                <c:pt idx="430">
                  <c:v>16.07030396748468</c:v>
                </c:pt>
                <c:pt idx="431">
                  <c:v>16.074083131507873</c:v>
                </c:pt>
                <c:pt idx="432">
                  <c:v>16.148107301624748</c:v>
                </c:pt>
                <c:pt idx="433">
                  <c:v>16.041640209232536</c:v>
                </c:pt>
                <c:pt idx="434">
                  <c:v>16.052934789601519</c:v>
                </c:pt>
                <c:pt idx="435">
                  <c:v>16.173430081788077</c:v>
                </c:pt>
                <c:pt idx="436">
                  <c:v>16.14114371531133</c:v>
                </c:pt>
                <c:pt idx="437">
                  <c:v>16.191373736935091</c:v>
                </c:pt>
                <c:pt idx="438">
                  <c:v>16.218517971316615</c:v>
                </c:pt>
                <c:pt idx="439">
                  <c:v>16.298226805268293</c:v>
                </c:pt>
                <c:pt idx="440">
                  <c:v>16.40777642708753</c:v>
                </c:pt>
                <c:pt idx="441">
                  <c:v>16.36848149688122</c:v>
                </c:pt>
                <c:pt idx="442">
                  <c:v>16.422654982945794</c:v>
                </c:pt>
                <c:pt idx="443">
                  <c:v>16.400345061815219</c:v>
                </c:pt>
                <c:pt idx="444">
                  <c:v>16.339827709735065</c:v>
                </c:pt>
                <c:pt idx="445">
                  <c:v>16.408038452834163</c:v>
                </c:pt>
                <c:pt idx="446">
                  <c:v>16.430654426588053</c:v>
                </c:pt>
                <c:pt idx="447">
                  <c:v>16.482441338322719</c:v>
                </c:pt>
                <c:pt idx="448">
                  <c:v>16.567507962431275</c:v>
                </c:pt>
                <c:pt idx="449">
                  <c:v>16.585160921262975</c:v>
                </c:pt>
                <c:pt idx="450">
                  <c:v>16.458967796780115</c:v>
                </c:pt>
                <c:pt idx="451">
                  <c:v>16.514258382018717</c:v>
                </c:pt>
                <c:pt idx="452">
                  <c:v>16.620154900155654</c:v>
                </c:pt>
                <c:pt idx="453">
                  <c:v>16.611079277967292</c:v>
                </c:pt>
                <c:pt idx="454">
                  <c:v>16.658101768903972</c:v>
                </c:pt>
                <c:pt idx="455">
                  <c:v>16.745416497116775</c:v>
                </c:pt>
                <c:pt idx="456">
                  <c:v>16.775611155949832</c:v>
                </c:pt>
                <c:pt idx="457">
                  <c:v>16.783422819696519</c:v>
                </c:pt>
                <c:pt idx="458">
                  <c:v>16.78572928707969</c:v>
                </c:pt>
                <c:pt idx="459">
                  <c:v>16.767027557048447</c:v>
                </c:pt>
                <c:pt idx="460">
                  <c:v>16.867623181371176</c:v>
                </c:pt>
                <c:pt idx="461">
                  <c:v>16.965352257386588</c:v>
                </c:pt>
                <c:pt idx="462">
                  <c:v>16.999908726896575</c:v>
                </c:pt>
                <c:pt idx="463">
                  <c:v>17.044171148092968</c:v>
                </c:pt>
                <c:pt idx="464">
                  <c:v>17.117418937892971</c:v>
                </c:pt>
                <c:pt idx="465">
                  <c:v>17.141706542549336</c:v>
                </c:pt>
                <c:pt idx="466">
                  <c:v>17.131995189856159</c:v>
                </c:pt>
                <c:pt idx="467">
                  <c:v>17.117876682020199</c:v>
                </c:pt>
                <c:pt idx="468">
                  <c:v>17.137197764628741</c:v>
                </c:pt>
                <c:pt idx="469">
                  <c:v>17.222673600807926</c:v>
                </c:pt>
                <c:pt idx="470">
                  <c:v>17.272349087220654</c:v>
                </c:pt>
                <c:pt idx="471">
                  <c:v>17.271320720906608</c:v>
                </c:pt>
                <c:pt idx="472">
                  <c:v>17.305478568857481</c:v>
                </c:pt>
                <c:pt idx="473">
                  <c:v>17.346092645799221</c:v>
                </c:pt>
                <c:pt idx="474">
                  <c:v>17.409815228672219</c:v>
                </c:pt>
                <c:pt idx="475">
                  <c:v>17.347069089180582</c:v>
                </c:pt>
                <c:pt idx="476">
                  <c:v>17.243274070402187</c:v>
                </c:pt>
                <c:pt idx="477">
                  <c:v>17.163708975819596</c:v>
                </c:pt>
                <c:pt idx="478">
                  <c:v>17.265858107688555</c:v>
                </c:pt>
                <c:pt idx="479">
                  <c:v>17.278913330211459</c:v>
                </c:pt>
                <c:pt idx="480">
                  <c:v>17.399215750570949</c:v>
                </c:pt>
                <c:pt idx="481">
                  <c:v>17.383026267299428</c:v>
                </c:pt>
                <c:pt idx="482">
                  <c:v>17.429032260880014</c:v>
                </c:pt>
                <c:pt idx="483">
                  <c:v>17.573193797006578</c:v>
                </c:pt>
                <c:pt idx="484">
                  <c:v>17.615170374606397</c:v>
                </c:pt>
                <c:pt idx="485">
                  <c:v>17.606601509792156</c:v>
                </c:pt>
                <c:pt idx="486">
                  <c:v>17.618214924460972</c:v>
                </c:pt>
                <c:pt idx="487">
                  <c:v>17.602191592840526</c:v>
                </c:pt>
                <c:pt idx="488">
                  <c:v>17.625927042374606</c:v>
                </c:pt>
                <c:pt idx="489">
                  <c:v>17.649515776226107</c:v>
                </c:pt>
                <c:pt idx="490">
                  <c:v>17.828026770346288</c:v>
                </c:pt>
                <c:pt idx="491">
                  <c:v>17.975806385462498</c:v>
                </c:pt>
                <c:pt idx="492">
                  <c:v>18.067285342531207</c:v>
                </c:pt>
                <c:pt idx="493">
                  <c:v>18.190557994386893</c:v>
                </c:pt>
                <c:pt idx="494">
                  <c:v>18.261255545898411</c:v>
                </c:pt>
                <c:pt idx="495">
                  <c:v>18.115128036195411</c:v>
                </c:pt>
                <c:pt idx="496">
                  <c:v>18.050419191682735</c:v>
                </c:pt>
                <c:pt idx="497">
                  <c:v>18.089101562938808</c:v>
                </c:pt>
                <c:pt idx="498">
                  <c:v>18.076027901572157</c:v>
                </c:pt>
                <c:pt idx="499">
                  <c:v>18.091201046754712</c:v>
                </c:pt>
                <c:pt idx="500">
                  <c:v>18.109845115797583</c:v>
                </c:pt>
                <c:pt idx="501">
                  <c:v>18.006103751191091</c:v>
                </c:pt>
                <c:pt idx="502">
                  <c:v>17.91507814894107</c:v>
                </c:pt>
                <c:pt idx="503">
                  <c:v>17.774668004598368</c:v>
                </c:pt>
                <c:pt idx="504">
                  <c:v>17.762423790316582</c:v>
                </c:pt>
                <c:pt idx="505">
                  <c:v>17.685457797954648</c:v>
                </c:pt>
                <c:pt idx="506">
                  <c:v>17.508945865225545</c:v>
                </c:pt>
                <c:pt idx="507">
                  <c:v>17.522752495712101</c:v>
                </c:pt>
                <c:pt idx="508">
                  <c:v>17.584001797494889</c:v>
                </c:pt>
                <c:pt idx="509">
                  <c:v>17.548957566059496</c:v>
                </c:pt>
                <c:pt idx="510">
                  <c:v>17.508073091429484</c:v>
                </c:pt>
                <c:pt idx="511">
                  <c:v>17.471647947023758</c:v>
                </c:pt>
                <c:pt idx="512">
                  <c:v>17.316188603083372</c:v>
                </c:pt>
                <c:pt idx="513">
                  <c:v>17.309591815041163</c:v>
                </c:pt>
                <c:pt idx="514">
                  <c:v>17.355342282942075</c:v>
                </c:pt>
                <c:pt idx="515">
                  <c:v>17.372706926367769</c:v>
                </c:pt>
                <c:pt idx="516">
                  <c:v>17.372131459650568</c:v>
                </c:pt>
                <c:pt idx="517">
                  <c:v>17.339533372277984</c:v>
                </c:pt>
                <c:pt idx="518">
                  <c:v>17.362313240934277</c:v>
                </c:pt>
                <c:pt idx="519">
                  <c:v>17.377397999017074</c:v>
                </c:pt>
                <c:pt idx="520">
                  <c:v>17.37663315073361</c:v>
                </c:pt>
                <c:pt idx="521">
                  <c:v>17.332056722533288</c:v>
                </c:pt>
                <c:pt idx="522">
                  <c:v>17.228725761833033</c:v>
                </c:pt>
                <c:pt idx="523">
                  <c:v>17.192677966381357</c:v>
                </c:pt>
                <c:pt idx="524">
                  <c:v>17.164263070015789</c:v>
                </c:pt>
                <c:pt idx="525">
                  <c:v>17.168246278426274</c:v>
                </c:pt>
                <c:pt idx="526">
                  <c:v>17.195499758529206</c:v>
                </c:pt>
                <c:pt idx="527">
                  <c:v>17.209741255075851</c:v>
                </c:pt>
                <c:pt idx="528">
                  <c:v>17.215420109537241</c:v>
                </c:pt>
                <c:pt idx="529">
                  <c:v>17.20597877565627</c:v>
                </c:pt>
                <c:pt idx="530">
                  <c:v>17.226074430471741</c:v>
                </c:pt>
                <c:pt idx="531">
                  <c:v>17.273479444160831</c:v>
                </c:pt>
                <c:pt idx="532">
                  <c:v>17.33314127036839</c:v>
                </c:pt>
                <c:pt idx="533">
                  <c:v>17.354371424869846</c:v>
                </c:pt>
                <c:pt idx="534">
                  <c:v>17.353399913021089</c:v>
                </c:pt>
                <c:pt idx="535">
                  <c:v>17.365111499925163</c:v>
                </c:pt>
                <c:pt idx="536">
                  <c:v>17.423766101702387</c:v>
                </c:pt>
                <c:pt idx="537">
                  <c:v>17.485814404004572</c:v>
                </c:pt>
                <c:pt idx="538">
                  <c:v>17.567005193636888</c:v>
                </c:pt>
                <c:pt idx="539">
                  <c:v>17.576028333104208</c:v>
                </c:pt>
                <c:pt idx="540">
                  <c:v>17.621930922477176</c:v>
                </c:pt>
                <c:pt idx="541">
                  <c:v>17.634302234784592</c:v>
                </c:pt>
                <c:pt idx="542">
                  <c:v>17.629093509841013</c:v>
                </c:pt>
                <c:pt idx="543">
                  <c:v>17.641642585967585</c:v>
                </c:pt>
                <c:pt idx="544">
                  <c:v>17.619104403818231</c:v>
                </c:pt>
                <c:pt idx="545">
                  <c:v>17.632140893495123</c:v>
                </c:pt>
                <c:pt idx="546">
                  <c:v>17.60741668386791</c:v>
                </c:pt>
                <c:pt idx="547">
                  <c:v>17.607987031786347</c:v>
                </c:pt>
                <c:pt idx="548">
                  <c:v>17.632221000940707</c:v>
                </c:pt>
                <c:pt idx="549">
                  <c:v>17.676396634969855</c:v>
                </c:pt>
                <c:pt idx="550">
                  <c:v>17.76154521426859</c:v>
                </c:pt>
                <c:pt idx="551">
                  <c:v>17.810506079716589</c:v>
                </c:pt>
                <c:pt idx="552">
                  <c:v>17.807174955595514</c:v>
                </c:pt>
                <c:pt idx="553">
                  <c:v>17.779666927812183</c:v>
                </c:pt>
                <c:pt idx="554">
                  <c:v>17.795562375099774</c:v>
                </c:pt>
                <c:pt idx="555">
                  <c:v>17.740668833298205</c:v>
                </c:pt>
                <c:pt idx="556">
                  <c:v>17.756262492455715</c:v>
                </c:pt>
                <c:pt idx="557">
                  <c:v>17.787025056376713</c:v>
                </c:pt>
                <c:pt idx="558">
                  <c:v>17.860255515253918</c:v>
                </c:pt>
                <c:pt idx="559">
                  <c:v>17.84457688290362</c:v>
                </c:pt>
                <c:pt idx="560">
                  <c:v>17.906161791651066</c:v>
                </c:pt>
                <c:pt idx="561">
                  <c:v>17.871157201516244</c:v>
                </c:pt>
                <c:pt idx="562">
                  <c:v>17.914485436478987</c:v>
                </c:pt>
                <c:pt idx="563">
                  <c:v>17.931771269612167</c:v>
                </c:pt>
                <c:pt idx="564">
                  <c:v>17.998728658992693</c:v>
                </c:pt>
                <c:pt idx="565">
                  <c:v>17.939042540722966</c:v>
                </c:pt>
                <c:pt idx="566">
                  <c:v>18.026299663098051</c:v>
                </c:pt>
                <c:pt idx="567">
                  <c:v>18.055684944670812</c:v>
                </c:pt>
                <c:pt idx="568">
                  <c:v>17.988439907856684</c:v>
                </c:pt>
                <c:pt idx="569">
                  <c:v>17.958340514936108</c:v>
                </c:pt>
                <c:pt idx="570">
                  <c:v>17.994372692395789</c:v>
                </c:pt>
                <c:pt idx="571">
                  <c:v>17.962806474052815</c:v>
                </c:pt>
                <c:pt idx="572">
                  <c:v>18.029040172452902</c:v>
                </c:pt>
                <c:pt idx="573">
                  <c:v>18.072490003757427</c:v>
                </c:pt>
                <c:pt idx="574">
                  <c:v>18.219158078569986</c:v>
                </c:pt>
                <c:pt idx="575">
                  <c:v>18.244846604483204</c:v>
                </c:pt>
                <c:pt idx="576">
                  <c:v>18.297469312711439</c:v>
                </c:pt>
                <c:pt idx="577">
                  <c:v>18.348386240306073</c:v>
                </c:pt>
                <c:pt idx="578">
                  <c:v>18.335111089135484</c:v>
                </c:pt>
                <c:pt idx="579">
                  <c:v>18.452404216724222</c:v>
                </c:pt>
                <c:pt idx="580">
                  <c:v>18.603213606626973</c:v>
                </c:pt>
                <c:pt idx="581">
                  <c:v>18.702724760324603</c:v>
                </c:pt>
                <c:pt idx="582">
                  <c:v>18.714614179987201</c:v>
                </c:pt>
                <c:pt idx="583">
                  <c:v>18.511865816310362</c:v>
                </c:pt>
                <c:pt idx="584">
                  <c:v>18.503745068636952</c:v>
                </c:pt>
                <c:pt idx="585">
                  <c:v>18.571774437784761</c:v>
                </c:pt>
                <c:pt idx="586">
                  <c:v>18.567089000604348</c:v>
                </c:pt>
                <c:pt idx="587">
                  <c:v>18.47397400923316</c:v>
                </c:pt>
                <c:pt idx="588">
                  <c:v>18.498569396819867</c:v>
                </c:pt>
                <c:pt idx="589">
                  <c:v>18.52715319574115</c:v>
                </c:pt>
                <c:pt idx="590">
                  <c:v>18.423395823858609</c:v>
                </c:pt>
                <c:pt idx="591">
                  <c:v>18.346825040285321</c:v>
                </c:pt>
                <c:pt idx="592">
                  <c:v>18.417133009369937</c:v>
                </c:pt>
                <c:pt idx="593">
                  <c:v>18.435840476628513</c:v>
                </c:pt>
                <c:pt idx="594">
                  <c:v>18.430921540313065</c:v>
                </c:pt>
                <c:pt idx="595">
                  <c:v>18.329934567468069</c:v>
                </c:pt>
                <c:pt idx="596">
                  <c:v>18.368192948253792</c:v>
                </c:pt>
                <c:pt idx="597">
                  <c:v>18.005918286998575</c:v>
                </c:pt>
                <c:pt idx="598">
                  <c:v>17.794059455805257</c:v>
                </c:pt>
                <c:pt idx="599">
                  <c:v>17.684222018626759</c:v>
                </c:pt>
                <c:pt idx="600">
                  <c:v>17.60855715431536</c:v>
                </c:pt>
                <c:pt idx="601">
                  <c:v>17.576694474194603</c:v>
                </c:pt>
                <c:pt idx="602">
                  <c:v>17.648629016283692</c:v>
                </c:pt>
                <c:pt idx="603">
                  <c:v>17.664069167370954</c:v>
                </c:pt>
                <c:pt idx="604">
                  <c:v>17.703716119907526</c:v>
                </c:pt>
                <c:pt idx="605">
                  <c:v>17.695229429145833</c:v>
                </c:pt>
                <c:pt idx="606">
                  <c:v>17.779522274977964</c:v>
                </c:pt>
                <c:pt idx="607">
                  <c:v>17.831100794840996</c:v>
                </c:pt>
                <c:pt idx="608">
                  <c:v>17.926097650883634</c:v>
                </c:pt>
                <c:pt idx="609">
                  <c:v>17.996427858241567</c:v>
                </c:pt>
                <c:pt idx="610">
                  <c:v>17.927194985918788</c:v>
                </c:pt>
                <c:pt idx="611">
                  <c:v>17.990559775945592</c:v>
                </c:pt>
                <c:pt idx="612">
                  <c:v>18.007975604276066</c:v>
                </c:pt>
                <c:pt idx="613">
                  <c:v>18.00830277470557</c:v>
                </c:pt>
                <c:pt idx="614">
                  <c:v>18.08367668714536</c:v>
                </c:pt>
                <c:pt idx="615">
                  <c:v>18.173042695025615</c:v>
                </c:pt>
                <c:pt idx="616">
                  <c:v>18.034917148017559</c:v>
                </c:pt>
                <c:pt idx="617">
                  <c:v>18.005810926196592</c:v>
                </c:pt>
                <c:pt idx="618">
                  <c:v>18.02900677154733</c:v>
                </c:pt>
                <c:pt idx="619">
                  <c:v>18.033869257686508</c:v>
                </c:pt>
                <c:pt idx="620">
                  <c:v>18.138411806484221</c:v>
                </c:pt>
                <c:pt idx="621">
                  <c:v>18.210994696466265</c:v>
                </c:pt>
                <c:pt idx="622">
                  <c:v>18.238833871298997</c:v>
                </c:pt>
                <c:pt idx="623">
                  <c:v>18.25892482285996</c:v>
                </c:pt>
                <c:pt idx="624">
                  <c:v>18.318348620275408</c:v>
                </c:pt>
                <c:pt idx="625">
                  <c:v>18.412780698529627</c:v>
                </c:pt>
                <c:pt idx="626">
                  <c:v>18.439136926463291</c:v>
                </c:pt>
                <c:pt idx="627">
                  <c:v>18.461171658698969</c:v>
                </c:pt>
                <c:pt idx="628">
                  <c:v>18.440447455003021</c:v>
                </c:pt>
                <c:pt idx="629">
                  <c:v>18.39737799574338</c:v>
                </c:pt>
                <c:pt idx="630">
                  <c:v>18.394445947031674</c:v>
                </c:pt>
                <c:pt idx="631">
                  <c:v>18.23662154212915</c:v>
                </c:pt>
                <c:pt idx="632">
                  <c:v>18.186293210858743</c:v>
                </c:pt>
                <c:pt idx="633">
                  <c:v>18.274250739650778</c:v>
                </c:pt>
                <c:pt idx="634">
                  <c:v>18.213379560337152</c:v>
                </c:pt>
                <c:pt idx="635">
                  <c:v>18.202353436559275</c:v>
                </c:pt>
                <c:pt idx="636">
                  <c:v>18.241182505828291</c:v>
                </c:pt>
                <c:pt idx="637">
                  <c:v>18.301268433817398</c:v>
                </c:pt>
                <c:pt idx="638">
                  <c:v>18.33566512591997</c:v>
                </c:pt>
                <c:pt idx="639">
                  <c:v>18.3544646266784</c:v>
                </c:pt>
                <c:pt idx="640">
                  <c:v>18.265665403690512</c:v>
                </c:pt>
                <c:pt idx="641">
                  <c:v>18.291998025553855</c:v>
                </c:pt>
                <c:pt idx="642">
                  <c:v>18.258220960328579</c:v>
                </c:pt>
                <c:pt idx="643">
                  <c:v>18.289492108040207</c:v>
                </c:pt>
                <c:pt idx="644">
                  <c:v>18.371602251437562</c:v>
                </c:pt>
                <c:pt idx="645">
                  <c:v>18.385007130672935</c:v>
                </c:pt>
                <c:pt idx="646">
                  <c:v>18.422922984070574</c:v>
                </c:pt>
                <c:pt idx="647">
                  <c:v>18.437496073957742</c:v>
                </c:pt>
                <c:pt idx="648">
                  <c:v>18.566154403573432</c:v>
                </c:pt>
                <c:pt idx="649">
                  <c:v>18.574412440007347</c:v>
                </c:pt>
                <c:pt idx="650">
                  <c:v>18.623756488741119</c:v>
                </c:pt>
                <c:pt idx="651">
                  <c:v>18.640601526408915</c:v>
                </c:pt>
                <c:pt idx="652">
                  <c:v>18.615421297773263</c:v>
                </c:pt>
                <c:pt idx="653">
                  <c:v>18.637081195932105</c:v>
                </c:pt>
                <c:pt idx="654">
                  <c:v>18.652638438888253</c:v>
                </c:pt>
                <c:pt idx="655">
                  <c:v>18.660810689144011</c:v>
                </c:pt>
                <c:pt idx="656">
                  <c:v>18.723514299931789</c:v>
                </c:pt>
                <c:pt idx="657">
                  <c:v>18.763517133002047</c:v>
                </c:pt>
                <c:pt idx="658">
                  <c:v>18.799869721681521</c:v>
                </c:pt>
                <c:pt idx="659">
                  <c:v>18.868165429208826</c:v>
                </c:pt>
                <c:pt idx="660">
                  <c:v>18.895187695359599</c:v>
                </c:pt>
                <c:pt idx="661">
                  <c:v>18.937595086047484</c:v>
                </c:pt>
                <c:pt idx="662">
                  <c:v>18.896320576941207</c:v>
                </c:pt>
                <c:pt idx="663">
                  <c:v>18.858160130623567</c:v>
                </c:pt>
                <c:pt idx="664">
                  <c:v>18.858667054615093</c:v>
                </c:pt>
                <c:pt idx="665">
                  <c:v>18.938103581531447</c:v>
                </c:pt>
                <c:pt idx="666">
                  <c:v>18.927728780562553</c:v>
                </c:pt>
                <c:pt idx="667">
                  <c:v>18.934451077857297</c:v>
                </c:pt>
                <c:pt idx="668">
                  <c:v>18.942780793799866</c:v>
                </c:pt>
                <c:pt idx="669">
                  <c:v>18.910900331584656</c:v>
                </c:pt>
                <c:pt idx="670">
                  <c:v>18.920972107096347</c:v>
                </c:pt>
                <c:pt idx="671">
                  <c:v>18.919270707542196</c:v>
                </c:pt>
                <c:pt idx="672">
                  <c:v>18.890216769157735</c:v>
                </c:pt>
                <c:pt idx="673">
                  <c:v>18.945703870245683</c:v>
                </c:pt>
                <c:pt idx="674">
                  <c:v>18.982745746122859</c:v>
                </c:pt>
                <c:pt idx="675">
                  <c:v>19.068977659035376</c:v>
                </c:pt>
                <c:pt idx="676">
                  <c:v>19.047057328258269</c:v>
                </c:pt>
                <c:pt idx="677">
                  <c:v>19.06370315900806</c:v>
                </c:pt>
                <c:pt idx="678">
                  <c:v>19.017656631157813</c:v>
                </c:pt>
                <c:pt idx="679">
                  <c:v>18.976899698925482</c:v>
                </c:pt>
                <c:pt idx="680">
                  <c:v>18.923695982119696</c:v>
                </c:pt>
                <c:pt idx="681">
                  <c:v>18.971243223169154</c:v>
                </c:pt>
                <c:pt idx="682">
                  <c:v>18.975361003117566</c:v>
                </c:pt>
                <c:pt idx="683">
                  <c:v>18.941471785110849</c:v>
                </c:pt>
                <c:pt idx="684">
                  <c:v>18.89415460768106</c:v>
                </c:pt>
                <c:pt idx="685">
                  <c:v>18.855002266470141</c:v>
                </c:pt>
                <c:pt idx="686">
                  <c:v>18.884376245919807</c:v>
                </c:pt>
                <c:pt idx="687">
                  <c:v>18.917587693682137</c:v>
                </c:pt>
                <c:pt idx="688">
                  <c:v>18.902030581856909</c:v>
                </c:pt>
                <c:pt idx="689">
                  <c:v>18.895445112093636</c:v>
                </c:pt>
                <c:pt idx="690">
                  <c:v>18.969220678332864</c:v>
                </c:pt>
                <c:pt idx="691">
                  <c:v>18.960581776942234</c:v>
                </c:pt>
                <c:pt idx="692">
                  <c:v>19.04424201613811</c:v>
                </c:pt>
                <c:pt idx="693">
                  <c:v>18.998546358475881</c:v>
                </c:pt>
                <c:pt idx="694">
                  <c:v>19.042525073363898</c:v>
                </c:pt>
                <c:pt idx="695">
                  <c:v>19.013922363018818</c:v>
                </c:pt>
                <c:pt idx="696">
                  <c:v>19.078372354015219</c:v>
                </c:pt>
                <c:pt idx="697">
                  <c:v>19.117148449603896</c:v>
                </c:pt>
                <c:pt idx="698">
                  <c:v>19.139896037636266</c:v>
                </c:pt>
                <c:pt idx="699">
                  <c:v>19.172302974716711</c:v>
                </c:pt>
                <c:pt idx="700">
                  <c:v>19.152552232714953</c:v>
                </c:pt>
                <c:pt idx="701">
                  <c:v>19.156246057798889</c:v>
                </c:pt>
                <c:pt idx="702">
                  <c:v>19.181108569944406</c:v>
                </c:pt>
                <c:pt idx="703">
                  <c:v>19.186324649473153</c:v>
                </c:pt>
                <c:pt idx="704">
                  <c:v>19.209753197842279</c:v>
                </c:pt>
                <c:pt idx="705">
                  <c:v>19.213327344588006</c:v>
                </c:pt>
                <c:pt idx="706">
                  <c:v>19.259076591336591</c:v>
                </c:pt>
                <c:pt idx="707">
                  <c:v>19.294005914659262</c:v>
                </c:pt>
                <c:pt idx="708">
                  <c:v>19.344547317235868</c:v>
                </c:pt>
                <c:pt idx="709">
                  <c:v>19.299082779006941</c:v>
                </c:pt>
                <c:pt idx="710">
                  <c:v>19.299465172318008</c:v>
                </c:pt>
                <c:pt idx="711">
                  <c:v>19.315182738057167</c:v>
                </c:pt>
                <c:pt idx="712">
                  <c:v>19.351517289811209</c:v>
                </c:pt>
                <c:pt idx="713">
                  <c:v>19.303252320709788</c:v>
                </c:pt>
                <c:pt idx="714">
                  <c:v>19.316259431469089</c:v>
                </c:pt>
                <c:pt idx="715">
                  <c:v>19.315386199615293</c:v>
                </c:pt>
                <c:pt idx="716">
                  <c:v>19.305914784312804</c:v>
                </c:pt>
                <c:pt idx="717">
                  <c:v>19.212869189031355</c:v>
                </c:pt>
                <c:pt idx="718">
                  <c:v>19.176682059013206</c:v>
                </c:pt>
                <c:pt idx="719">
                  <c:v>19.080268440534681</c:v>
                </c:pt>
                <c:pt idx="720">
                  <c:v>19.116630786150459</c:v>
                </c:pt>
                <c:pt idx="721">
                  <c:v>19.148687588701744</c:v>
                </c:pt>
                <c:pt idx="722">
                  <c:v>19.130723885245704</c:v>
                </c:pt>
                <c:pt idx="723">
                  <c:v>19.167224564726347</c:v>
                </c:pt>
                <c:pt idx="724">
                  <c:v>19.117437651239943</c:v>
                </c:pt>
                <c:pt idx="725">
                  <c:v>19.18568848881219</c:v>
                </c:pt>
                <c:pt idx="726">
                  <c:v>19.199737036941432</c:v>
                </c:pt>
                <c:pt idx="727">
                  <c:v>19.107620651661328</c:v>
                </c:pt>
                <c:pt idx="728">
                  <c:v>19.084491808709959</c:v>
                </c:pt>
                <c:pt idx="729">
                  <c:v>19.081098496078091</c:v>
                </c:pt>
                <c:pt idx="730">
                  <c:v>19.104009999784612</c:v>
                </c:pt>
                <c:pt idx="731">
                  <c:v>19.143754383568293</c:v>
                </c:pt>
                <c:pt idx="732">
                  <c:v>19.099727914414828</c:v>
                </c:pt>
                <c:pt idx="733">
                  <c:v>19.056232852813704</c:v>
                </c:pt>
                <c:pt idx="734">
                  <c:v>18.870542324101024</c:v>
                </c:pt>
                <c:pt idx="735">
                  <c:v>19.001122266128682</c:v>
                </c:pt>
                <c:pt idx="736">
                  <c:v>19.075727216719738</c:v>
                </c:pt>
                <c:pt idx="737">
                  <c:v>19.157277846681399</c:v>
                </c:pt>
                <c:pt idx="738">
                  <c:v>19.227479631472175</c:v>
                </c:pt>
                <c:pt idx="739">
                  <c:v>19.300162611330208</c:v>
                </c:pt>
                <c:pt idx="740">
                  <c:v>19.31964566282878</c:v>
                </c:pt>
                <c:pt idx="741">
                  <c:v>19.330604002407568</c:v>
                </c:pt>
                <c:pt idx="742">
                  <c:v>19.461875079007601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6-427D-9055-548DC387D9E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Sheet1!$B$2:$B$744</c:f>
              <c:numCache>
                <c:formatCode>0.00</c:formatCode>
                <c:ptCount val="743"/>
                <c:pt idx="0">
                  <c:v>1959.0821917808219</c:v>
                </c:pt>
                <c:pt idx="1">
                  <c:v>1959.157305936073</c:v>
                </c:pt>
                <c:pt idx="2">
                  <c:v>1959.2488584474886</c:v>
                </c:pt>
                <c:pt idx="3">
                  <c:v>1959.3294520547945</c:v>
                </c:pt>
                <c:pt idx="4">
                  <c:v>1959.4155251141551</c:v>
                </c:pt>
                <c:pt idx="5">
                  <c:v>1959.4961187214612</c:v>
                </c:pt>
                <c:pt idx="6">
                  <c:v>1959.5821917808219</c:v>
                </c:pt>
                <c:pt idx="7">
                  <c:v>1959.6655251141551</c:v>
                </c:pt>
                <c:pt idx="8">
                  <c:v>1959.7461187214612</c:v>
                </c:pt>
                <c:pt idx="9">
                  <c:v>1959.8321917808219</c:v>
                </c:pt>
                <c:pt idx="10">
                  <c:v>1959.9127853881278</c:v>
                </c:pt>
                <c:pt idx="11">
                  <c:v>1959.9988584474886</c:v>
                </c:pt>
                <c:pt idx="12">
                  <c:v>1960.0821917808219</c:v>
                </c:pt>
                <c:pt idx="13">
                  <c:v>1960.1600456621004</c:v>
                </c:pt>
                <c:pt idx="14">
                  <c:v>1960.2488584474886</c:v>
                </c:pt>
                <c:pt idx="15">
                  <c:v>1960.3294520547945</c:v>
                </c:pt>
                <c:pt idx="16">
                  <c:v>1960.4155251141551</c:v>
                </c:pt>
                <c:pt idx="17">
                  <c:v>1960.4961187214612</c:v>
                </c:pt>
                <c:pt idx="18">
                  <c:v>1960.5821917808219</c:v>
                </c:pt>
                <c:pt idx="19">
                  <c:v>1960.6655251141551</c:v>
                </c:pt>
                <c:pt idx="20">
                  <c:v>1960.7461187214612</c:v>
                </c:pt>
                <c:pt idx="21">
                  <c:v>1960.8321917808219</c:v>
                </c:pt>
                <c:pt idx="22">
                  <c:v>1960.9127853881278</c:v>
                </c:pt>
                <c:pt idx="23">
                  <c:v>1960.9988584474886</c:v>
                </c:pt>
                <c:pt idx="24">
                  <c:v>1961.0821917808219</c:v>
                </c:pt>
                <c:pt idx="25">
                  <c:v>1961.157305936073</c:v>
                </c:pt>
                <c:pt idx="26">
                  <c:v>1961.2488584474886</c:v>
                </c:pt>
                <c:pt idx="27">
                  <c:v>1961.3294520547945</c:v>
                </c:pt>
                <c:pt idx="28">
                  <c:v>1961.4155251141551</c:v>
                </c:pt>
                <c:pt idx="29">
                  <c:v>1961.4961187214612</c:v>
                </c:pt>
                <c:pt idx="30">
                  <c:v>1961.5821917808219</c:v>
                </c:pt>
                <c:pt idx="31">
                  <c:v>1961.6655251141551</c:v>
                </c:pt>
                <c:pt idx="32">
                  <c:v>1961.7461187214612</c:v>
                </c:pt>
                <c:pt idx="33">
                  <c:v>1961.8321917808219</c:v>
                </c:pt>
                <c:pt idx="34">
                  <c:v>1961.9127853881278</c:v>
                </c:pt>
                <c:pt idx="35">
                  <c:v>1961.9988584474886</c:v>
                </c:pt>
                <c:pt idx="36">
                  <c:v>1962.0821917808219</c:v>
                </c:pt>
                <c:pt idx="37">
                  <c:v>1962.157305936073</c:v>
                </c:pt>
                <c:pt idx="38">
                  <c:v>1962.2488584474886</c:v>
                </c:pt>
                <c:pt idx="39">
                  <c:v>1962.3294520547945</c:v>
                </c:pt>
                <c:pt idx="40">
                  <c:v>1962.4155251141551</c:v>
                </c:pt>
                <c:pt idx="41">
                  <c:v>1962.4961187214612</c:v>
                </c:pt>
                <c:pt idx="42">
                  <c:v>1962.5821917808219</c:v>
                </c:pt>
                <c:pt idx="43">
                  <c:v>1962.6655251141551</c:v>
                </c:pt>
                <c:pt idx="44">
                  <c:v>1962.7461187214612</c:v>
                </c:pt>
                <c:pt idx="45">
                  <c:v>1962.8321917808219</c:v>
                </c:pt>
                <c:pt idx="46">
                  <c:v>1962.9127853881278</c:v>
                </c:pt>
                <c:pt idx="47">
                  <c:v>1962.9988584474886</c:v>
                </c:pt>
                <c:pt idx="48">
                  <c:v>1963.0821917808219</c:v>
                </c:pt>
                <c:pt idx="49">
                  <c:v>1963.157305936073</c:v>
                </c:pt>
                <c:pt idx="50">
                  <c:v>1963.2488584474886</c:v>
                </c:pt>
                <c:pt idx="51">
                  <c:v>1963.3294520547945</c:v>
                </c:pt>
                <c:pt idx="52">
                  <c:v>1963.4155251141551</c:v>
                </c:pt>
                <c:pt idx="53">
                  <c:v>1963.4961187214612</c:v>
                </c:pt>
                <c:pt idx="54">
                  <c:v>1963.5821917808219</c:v>
                </c:pt>
                <c:pt idx="55">
                  <c:v>1963.6655251141551</c:v>
                </c:pt>
                <c:pt idx="56">
                  <c:v>1963.7461187214612</c:v>
                </c:pt>
                <c:pt idx="57">
                  <c:v>1963.8321917808219</c:v>
                </c:pt>
                <c:pt idx="58">
                  <c:v>1963.9127853881278</c:v>
                </c:pt>
                <c:pt idx="59">
                  <c:v>1963.9988584474886</c:v>
                </c:pt>
                <c:pt idx="60">
                  <c:v>1964.0821917808219</c:v>
                </c:pt>
                <c:pt idx="61">
                  <c:v>1964.1600456621004</c:v>
                </c:pt>
                <c:pt idx="62">
                  <c:v>1964.2488584474886</c:v>
                </c:pt>
                <c:pt idx="63">
                  <c:v>1964.3294520547945</c:v>
                </c:pt>
                <c:pt idx="64">
                  <c:v>1964.4155251141551</c:v>
                </c:pt>
                <c:pt idx="65">
                  <c:v>1964.4961187214612</c:v>
                </c:pt>
                <c:pt idx="66">
                  <c:v>1964.5821917808219</c:v>
                </c:pt>
                <c:pt idx="67">
                  <c:v>1964.6655251141551</c:v>
                </c:pt>
                <c:pt idx="68">
                  <c:v>1964.7461187214612</c:v>
                </c:pt>
                <c:pt idx="69">
                  <c:v>1964.8321917808219</c:v>
                </c:pt>
                <c:pt idx="70">
                  <c:v>1964.9127853881278</c:v>
                </c:pt>
                <c:pt idx="71">
                  <c:v>1964.9988584474886</c:v>
                </c:pt>
                <c:pt idx="72">
                  <c:v>1965.0821917808219</c:v>
                </c:pt>
                <c:pt idx="73">
                  <c:v>1965.157305936073</c:v>
                </c:pt>
                <c:pt idx="74">
                  <c:v>1965.2488584474886</c:v>
                </c:pt>
                <c:pt idx="75">
                  <c:v>1965.3294520547945</c:v>
                </c:pt>
                <c:pt idx="76">
                  <c:v>1965.4155251141551</c:v>
                </c:pt>
                <c:pt idx="77">
                  <c:v>1965.4961187214612</c:v>
                </c:pt>
                <c:pt idx="78">
                  <c:v>1965.5821917808219</c:v>
                </c:pt>
                <c:pt idx="79">
                  <c:v>1965.6655251141551</c:v>
                </c:pt>
                <c:pt idx="80">
                  <c:v>1965.7461187214612</c:v>
                </c:pt>
                <c:pt idx="81">
                  <c:v>1965.8321917808219</c:v>
                </c:pt>
                <c:pt idx="82">
                  <c:v>1965.9127853881278</c:v>
                </c:pt>
                <c:pt idx="83">
                  <c:v>1965.9988584474886</c:v>
                </c:pt>
                <c:pt idx="84">
                  <c:v>1966.0821917808219</c:v>
                </c:pt>
                <c:pt idx="85">
                  <c:v>1966.157305936073</c:v>
                </c:pt>
                <c:pt idx="86">
                  <c:v>1966.2488584474886</c:v>
                </c:pt>
                <c:pt idx="87">
                  <c:v>1966.3294520547945</c:v>
                </c:pt>
                <c:pt idx="88">
                  <c:v>1966.4155251141551</c:v>
                </c:pt>
                <c:pt idx="89">
                  <c:v>1966.4961187214612</c:v>
                </c:pt>
                <c:pt idx="90">
                  <c:v>1966.5821917808219</c:v>
                </c:pt>
                <c:pt idx="91">
                  <c:v>1966.6655251141551</c:v>
                </c:pt>
                <c:pt idx="92">
                  <c:v>1966.7461187214612</c:v>
                </c:pt>
                <c:pt idx="93">
                  <c:v>1966.8321917808219</c:v>
                </c:pt>
                <c:pt idx="94">
                  <c:v>1966.9127853881278</c:v>
                </c:pt>
                <c:pt idx="95">
                  <c:v>1966.9988584474886</c:v>
                </c:pt>
                <c:pt idx="96">
                  <c:v>1967.0821917808219</c:v>
                </c:pt>
                <c:pt idx="97">
                  <c:v>1967.157305936073</c:v>
                </c:pt>
                <c:pt idx="98">
                  <c:v>1967.2488584474886</c:v>
                </c:pt>
                <c:pt idx="99">
                  <c:v>1967.3294520547945</c:v>
                </c:pt>
                <c:pt idx="100">
                  <c:v>1967.4155251141551</c:v>
                </c:pt>
                <c:pt idx="101">
                  <c:v>1967.4961187214612</c:v>
                </c:pt>
                <c:pt idx="102">
                  <c:v>1967.5821917808219</c:v>
                </c:pt>
                <c:pt idx="103">
                  <c:v>1967.6655251141551</c:v>
                </c:pt>
                <c:pt idx="104">
                  <c:v>1967.7461187214612</c:v>
                </c:pt>
                <c:pt idx="105">
                  <c:v>1967.8321917808219</c:v>
                </c:pt>
                <c:pt idx="106">
                  <c:v>1967.9127853881278</c:v>
                </c:pt>
                <c:pt idx="107">
                  <c:v>1967.9988584474886</c:v>
                </c:pt>
                <c:pt idx="108">
                  <c:v>1968.0821917808219</c:v>
                </c:pt>
                <c:pt idx="109">
                  <c:v>1968.1600456621004</c:v>
                </c:pt>
                <c:pt idx="110">
                  <c:v>1968.2488584474886</c:v>
                </c:pt>
                <c:pt idx="111">
                  <c:v>1968.3294520547945</c:v>
                </c:pt>
                <c:pt idx="112">
                  <c:v>1968.4155251141551</c:v>
                </c:pt>
                <c:pt idx="113">
                  <c:v>1968.4961187214612</c:v>
                </c:pt>
                <c:pt idx="114">
                  <c:v>1968.5821917808219</c:v>
                </c:pt>
                <c:pt idx="115">
                  <c:v>1968.6655251141551</c:v>
                </c:pt>
                <c:pt idx="116">
                  <c:v>1968.7461187214612</c:v>
                </c:pt>
                <c:pt idx="117">
                  <c:v>1968.8321917808219</c:v>
                </c:pt>
                <c:pt idx="118">
                  <c:v>1968.9127853881278</c:v>
                </c:pt>
                <c:pt idx="119">
                  <c:v>1968.9988584474886</c:v>
                </c:pt>
                <c:pt idx="120">
                  <c:v>1969.0821917808219</c:v>
                </c:pt>
                <c:pt idx="121">
                  <c:v>1969.157305936073</c:v>
                </c:pt>
                <c:pt idx="122">
                  <c:v>1969.2488584474886</c:v>
                </c:pt>
                <c:pt idx="123">
                  <c:v>1969.3294520547945</c:v>
                </c:pt>
                <c:pt idx="124">
                  <c:v>1969.4155251141551</c:v>
                </c:pt>
                <c:pt idx="125">
                  <c:v>1969.4961187214612</c:v>
                </c:pt>
                <c:pt idx="126">
                  <c:v>1969.5821917808219</c:v>
                </c:pt>
                <c:pt idx="127">
                  <c:v>1969.6655251141551</c:v>
                </c:pt>
                <c:pt idx="128">
                  <c:v>1969.7461187214612</c:v>
                </c:pt>
                <c:pt idx="129">
                  <c:v>1969.8321917808219</c:v>
                </c:pt>
                <c:pt idx="130">
                  <c:v>1969.9127853881278</c:v>
                </c:pt>
                <c:pt idx="131">
                  <c:v>1969.9988584474886</c:v>
                </c:pt>
                <c:pt idx="132">
                  <c:v>1970.0821917808219</c:v>
                </c:pt>
                <c:pt idx="133">
                  <c:v>1970.157305936073</c:v>
                </c:pt>
                <c:pt idx="134">
                  <c:v>1970.2488584474886</c:v>
                </c:pt>
                <c:pt idx="135">
                  <c:v>1970.3294520547945</c:v>
                </c:pt>
                <c:pt idx="136">
                  <c:v>1970.4155251141551</c:v>
                </c:pt>
                <c:pt idx="137">
                  <c:v>1970.4961187214612</c:v>
                </c:pt>
                <c:pt idx="138">
                  <c:v>1970.5821917808219</c:v>
                </c:pt>
                <c:pt idx="139">
                  <c:v>1970.6655251141551</c:v>
                </c:pt>
                <c:pt idx="140">
                  <c:v>1970.7461187214612</c:v>
                </c:pt>
                <c:pt idx="141">
                  <c:v>1970.8321917808219</c:v>
                </c:pt>
                <c:pt idx="142">
                  <c:v>1970.9127853881278</c:v>
                </c:pt>
                <c:pt idx="143">
                  <c:v>1970.9988584474886</c:v>
                </c:pt>
                <c:pt idx="144">
                  <c:v>1971.0821917808219</c:v>
                </c:pt>
                <c:pt idx="145">
                  <c:v>1971.157305936073</c:v>
                </c:pt>
                <c:pt idx="146">
                  <c:v>1971.2488584474886</c:v>
                </c:pt>
                <c:pt idx="147">
                  <c:v>1971.3294520547945</c:v>
                </c:pt>
                <c:pt idx="148">
                  <c:v>1971.4155251141551</c:v>
                </c:pt>
                <c:pt idx="149">
                  <c:v>1971.4961187214612</c:v>
                </c:pt>
                <c:pt idx="150">
                  <c:v>1971.5821917808219</c:v>
                </c:pt>
                <c:pt idx="151">
                  <c:v>1971.6655251141551</c:v>
                </c:pt>
                <c:pt idx="152">
                  <c:v>1971.7461187214612</c:v>
                </c:pt>
                <c:pt idx="153">
                  <c:v>1971.8321917808219</c:v>
                </c:pt>
                <c:pt idx="154">
                  <c:v>1971.9127853881278</c:v>
                </c:pt>
                <c:pt idx="155">
                  <c:v>1971.9988584474886</c:v>
                </c:pt>
                <c:pt idx="156">
                  <c:v>1972.0821917808219</c:v>
                </c:pt>
                <c:pt idx="157">
                  <c:v>1972.1600456621004</c:v>
                </c:pt>
                <c:pt idx="158">
                  <c:v>1972.2488584474886</c:v>
                </c:pt>
                <c:pt idx="159">
                  <c:v>1972.3294520547945</c:v>
                </c:pt>
                <c:pt idx="160">
                  <c:v>1972.4155251141551</c:v>
                </c:pt>
                <c:pt idx="161">
                  <c:v>1972.4961187214612</c:v>
                </c:pt>
                <c:pt idx="162">
                  <c:v>1972.5821917808219</c:v>
                </c:pt>
                <c:pt idx="163">
                  <c:v>1972.6655251141551</c:v>
                </c:pt>
                <c:pt idx="164">
                  <c:v>1972.7461187214612</c:v>
                </c:pt>
                <c:pt idx="165">
                  <c:v>1972.8321917808219</c:v>
                </c:pt>
                <c:pt idx="166">
                  <c:v>1972.9127853881278</c:v>
                </c:pt>
                <c:pt idx="167">
                  <c:v>1972.9988584474886</c:v>
                </c:pt>
                <c:pt idx="168">
                  <c:v>1973.0821917808219</c:v>
                </c:pt>
                <c:pt idx="169">
                  <c:v>1973.157305936073</c:v>
                </c:pt>
                <c:pt idx="170">
                  <c:v>1973.2488584474886</c:v>
                </c:pt>
                <c:pt idx="171">
                  <c:v>1973.3294520547945</c:v>
                </c:pt>
                <c:pt idx="172">
                  <c:v>1973.4155251141551</c:v>
                </c:pt>
                <c:pt idx="173">
                  <c:v>1973.4961187214612</c:v>
                </c:pt>
                <c:pt idx="174">
                  <c:v>1973.5821917808219</c:v>
                </c:pt>
                <c:pt idx="175">
                  <c:v>1973.6655251141551</c:v>
                </c:pt>
                <c:pt idx="176">
                  <c:v>1973.7461187214612</c:v>
                </c:pt>
                <c:pt idx="177">
                  <c:v>1973.8321917808219</c:v>
                </c:pt>
                <c:pt idx="178">
                  <c:v>1973.9127853881278</c:v>
                </c:pt>
                <c:pt idx="179">
                  <c:v>1973.9988584474886</c:v>
                </c:pt>
                <c:pt idx="180">
                  <c:v>1974.0821917808219</c:v>
                </c:pt>
                <c:pt idx="181">
                  <c:v>1974.157305936073</c:v>
                </c:pt>
                <c:pt idx="182">
                  <c:v>1974.2488584474886</c:v>
                </c:pt>
                <c:pt idx="183">
                  <c:v>1974.3294520547945</c:v>
                </c:pt>
                <c:pt idx="184">
                  <c:v>1974.4155251141551</c:v>
                </c:pt>
                <c:pt idx="185">
                  <c:v>1974.4961187214612</c:v>
                </c:pt>
                <c:pt idx="186">
                  <c:v>1974.5821917808219</c:v>
                </c:pt>
                <c:pt idx="187">
                  <c:v>1974.6655251141551</c:v>
                </c:pt>
                <c:pt idx="188">
                  <c:v>1974.7461187214612</c:v>
                </c:pt>
                <c:pt idx="189">
                  <c:v>1974.8321917808219</c:v>
                </c:pt>
                <c:pt idx="190">
                  <c:v>1974.9127853881278</c:v>
                </c:pt>
                <c:pt idx="191">
                  <c:v>1974.9988584474886</c:v>
                </c:pt>
                <c:pt idx="192">
                  <c:v>1975.0821917808219</c:v>
                </c:pt>
                <c:pt idx="193">
                  <c:v>1975.157305936073</c:v>
                </c:pt>
                <c:pt idx="194">
                  <c:v>1975.2488584474886</c:v>
                </c:pt>
                <c:pt idx="195">
                  <c:v>1975.3294520547945</c:v>
                </c:pt>
                <c:pt idx="196">
                  <c:v>1975.4155251141551</c:v>
                </c:pt>
                <c:pt idx="197">
                  <c:v>1975.4961187214612</c:v>
                </c:pt>
                <c:pt idx="198">
                  <c:v>1975.5821917808219</c:v>
                </c:pt>
                <c:pt idx="199">
                  <c:v>1975.6655251141551</c:v>
                </c:pt>
                <c:pt idx="200">
                  <c:v>1975.7461187214612</c:v>
                </c:pt>
                <c:pt idx="201">
                  <c:v>1975.8321917808219</c:v>
                </c:pt>
                <c:pt idx="202">
                  <c:v>1975.9127853881278</c:v>
                </c:pt>
                <c:pt idx="203">
                  <c:v>1975.9988584474886</c:v>
                </c:pt>
                <c:pt idx="204">
                  <c:v>1976.0821917808219</c:v>
                </c:pt>
                <c:pt idx="205">
                  <c:v>1976.1600456621004</c:v>
                </c:pt>
                <c:pt idx="206">
                  <c:v>1976.2488584474886</c:v>
                </c:pt>
                <c:pt idx="207">
                  <c:v>1976.3294520547945</c:v>
                </c:pt>
                <c:pt idx="208">
                  <c:v>1976.4155251141551</c:v>
                </c:pt>
                <c:pt idx="209">
                  <c:v>1976.4961187214612</c:v>
                </c:pt>
                <c:pt idx="210">
                  <c:v>1976.5821917808219</c:v>
                </c:pt>
                <c:pt idx="211">
                  <c:v>1976.6655251141551</c:v>
                </c:pt>
                <c:pt idx="212">
                  <c:v>1976.7461187214612</c:v>
                </c:pt>
                <c:pt idx="213">
                  <c:v>1976.8321917808219</c:v>
                </c:pt>
                <c:pt idx="214">
                  <c:v>1976.9127853881278</c:v>
                </c:pt>
                <c:pt idx="215">
                  <c:v>1976.9988584474886</c:v>
                </c:pt>
                <c:pt idx="216">
                  <c:v>1977.0821917808219</c:v>
                </c:pt>
                <c:pt idx="217">
                  <c:v>1977.157305936073</c:v>
                </c:pt>
                <c:pt idx="218">
                  <c:v>1977.2488584474886</c:v>
                </c:pt>
                <c:pt idx="219">
                  <c:v>1977.3294520547945</c:v>
                </c:pt>
                <c:pt idx="220">
                  <c:v>1977.4155251141551</c:v>
                </c:pt>
                <c:pt idx="221">
                  <c:v>1977.4961187214612</c:v>
                </c:pt>
                <c:pt idx="222">
                  <c:v>1977.5821917808219</c:v>
                </c:pt>
                <c:pt idx="223">
                  <c:v>1977.6655251141551</c:v>
                </c:pt>
                <c:pt idx="224">
                  <c:v>1977.7461187214612</c:v>
                </c:pt>
                <c:pt idx="225">
                  <c:v>1977.8321917808219</c:v>
                </c:pt>
                <c:pt idx="226">
                  <c:v>1977.9127853881278</c:v>
                </c:pt>
                <c:pt idx="227">
                  <c:v>1977.9988584474886</c:v>
                </c:pt>
                <c:pt idx="228">
                  <c:v>1978.0821917808219</c:v>
                </c:pt>
                <c:pt idx="229">
                  <c:v>1978.157305936073</c:v>
                </c:pt>
                <c:pt idx="230">
                  <c:v>1978.2488584474886</c:v>
                </c:pt>
                <c:pt idx="231">
                  <c:v>1978.3294520547945</c:v>
                </c:pt>
                <c:pt idx="232">
                  <c:v>1978.4155251141551</c:v>
                </c:pt>
                <c:pt idx="233">
                  <c:v>1978.4961187214612</c:v>
                </c:pt>
                <c:pt idx="234">
                  <c:v>1978.5821917808219</c:v>
                </c:pt>
                <c:pt idx="235">
                  <c:v>1978.6655251141551</c:v>
                </c:pt>
                <c:pt idx="236">
                  <c:v>1978.7461187214612</c:v>
                </c:pt>
                <c:pt idx="237">
                  <c:v>1978.8321917808219</c:v>
                </c:pt>
                <c:pt idx="238">
                  <c:v>1978.9127853881278</c:v>
                </c:pt>
                <c:pt idx="239">
                  <c:v>1978.9988584474886</c:v>
                </c:pt>
                <c:pt idx="240">
                  <c:v>1979.0821917808219</c:v>
                </c:pt>
                <c:pt idx="241">
                  <c:v>1979.157305936073</c:v>
                </c:pt>
                <c:pt idx="242">
                  <c:v>1979.2488584474886</c:v>
                </c:pt>
                <c:pt idx="243">
                  <c:v>1979.3294520547945</c:v>
                </c:pt>
                <c:pt idx="244">
                  <c:v>1979.4155251141551</c:v>
                </c:pt>
                <c:pt idx="245">
                  <c:v>1979.4961187214612</c:v>
                </c:pt>
                <c:pt idx="246">
                  <c:v>1979.5821917808219</c:v>
                </c:pt>
                <c:pt idx="247">
                  <c:v>1979.6655251141551</c:v>
                </c:pt>
                <c:pt idx="248">
                  <c:v>1979.7461187214612</c:v>
                </c:pt>
                <c:pt idx="249">
                  <c:v>1979.8321917808219</c:v>
                </c:pt>
                <c:pt idx="250">
                  <c:v>1979.9127853881278</c:v>
                </c:pt>
                <c:pt idx="251">
                  <c:v>1979.9988584474886</c:v>
                </c:pt>
                <c:pt idx="252">
                  <c:v>1980.0821917808219</c:v>
                </c:pt>
                <c:pt idx="253">
                  <c:v>1980.1600456621004</c:v>
                </c:pt>
                <c:pt idx="254">
                  <c:v>1980.2488584474886</c:v>
                </c:pt>
                <c:pt idx="255">
                  <c:v>1980.3294520547945</c:v>
                </c:pt>
                <c:pt idx="256">
                  <c:v>1980.4155251141551</c:v>
                </c:pt>
                <c:pt idx="257">
                  <c:v>1980.4961187214612</c:v>
                </c:pt>
                <c:pt idx="258">
                  <c:v>1980.5821917808219</c:v>
                </c:pt>
                <c:pt idx="259">
                  <c:v>1980.6655251141551</c:v>
                </c:pt>
                <c:pt idx="260">
                  <c:v>1980.7461187214612</c:v>
                </c:pt>
                <c:pt idx="261">
                  <c:v>1980.8321917808219</c:v>
                </c:pt>
                <c:pt idx="262">
                  <c:v>1980.9127853881278</c:v>
                </c:pt>
                <c:pt idx="263">
                  <c:v>1980.9988584474886</c:v>
                </c:pt>
                <c:pt idx="264">
                  <c:v>1981.0821917808219</c:v>
                </c:pt>
                <c:pt idx="265">
                  <c:v>1981.157305936073</c:v>
                </c:pt>
                <c:pt idx="266">
                  <c:v>1981.2488584474886</c:v>
                </c:pt>
                <c:pt idx="267">
                  <c:v>1981.3294520547945</c:v>
                </c:pt>
                <c:pt idx="268">
                  <c:v>1981.4155251141551</c:v>
                </c:pt>
                <c:pt idx="269">
                  <c:v>1981.4961187214612</c:v>
                </c:pt>
                <c:pt idx="270">
                  <c:v>1981.5821917808219</c:v>
                </c:pt>
                <c:pt idx="271">
                  <c:v>1981.6655251141551</c:v>
                </c:pt>
                <c:pt idx="272">
                  <c:v>1981.7461187214612</c:v>
                </c:pt>
                <c:pt idx="273">
                  <c:v>1981.8321917808219</c:v>
                </c:pt>
                <c:pt idx="274">
                  <c:v>1981.9127853881278</c:v>
                </c:pt>
                <c:pt idx="275">
                  <c:v>1981.9988584474886</c:v>
                </c:pt>
                <c:pt idx="276">
                  <c:v>1982.0821917808219</c:v>
                </c:pt>
                <c:pt idx="277">
                  <c:v>1982.157305936073</c:v>
                </c:pt>
                <c:pt idx="278">
                  <c:v>1982.2488584474886</c:v>
                </c:pt>
                <c:pt idx="279">
                  <c:v>1982.3294520547945</c:v>
                </c:pt>
                <c:pt idx="280">
                  <c:v>1982.4155251141551</c:v>
                </c:pt>
                <c:pt idx="281">
                  <c:v>1982.4961187214612</c:v>
                </c:pt>
                <c:pt idx="282">
                  <c:v>1982.5821917808219</c:v>
                </c:pt>
                <c:pt idx="283">
                  <c:v>1982.6655251141551</c:v>
                </c:pt>
                <c:pt idx="284">
                  <c:v>1982.7461187214612</c:v>
                </c:pt>
                <c:pt idx="285">
                  <c:v>1982.8321917808219</c:v>
                </c:pt>
                <c:pt idx="286">
                  <c:v>1982.9127853881278</c:v>
                </c:pt>
                <c:pt idx="287">
                  <c:v>1982.9988584474886</c:v>
                </c:pt>
                <c:pt idx="288">
                  <c:v>1983.0821917808219</c:v>
                </c:pt>
                <c:pt idx="289">
                  <c:v>1983.157305936073</c:v>
                </c:pt>
                <c:pt idx="290">
                  <c:v>1983.2488584474886</c:v>
                </c:pt>
                <c:pt idx="291">
                  <c:v>1983.3294520547945</c:v>
                </c:pt>
                <c:pt idx="292">
                  <c:v>1983.4155251141551</c:v>
                </c:pt>
                <c:pt idx="293">
                  <c:v>1983.4961187214612</c:v>
                </c:pt>
                <c:pt idx="294">
                  <c:v>1983.5821917808219</c:v>
                </c:pt>
                <c:pt idx="295">
                  <c:v>1983.6655251141551</c:v>
                </c:pt>
                <c:pt idx="296">
                  <c:v>1983.7461187214612</c:v>
                </c:pt>
                <c:pt idx="297">
                  <c:v>1983.8321917808219</c:v>
                </c:pt>
                <c:pt idx="298">
                  <c:v>1983.9127853881278</c:v>
                </c:pt>
                <c:pt idx="299">
                  <c:v>1983.9988584474886</c:v>
                </c:pt>
                <c:pt idx="300">
                  <c:v>1984.0821917808219</c:v>
                </c:pt>
                <c:pt idx="301">
                  <c:v>1984.1600456621004</c:v>
                </c:pt>
                <c:pt idx="302">
                  <c:v>1984.2488584474886</c:v>
                </c:pt>
                <c:pt idx="303">
                  <c:v>1984.3294520547945</c:v>
                </c:pt>
                <c:pt idx="304">
                  <c:v>1984.4155251141551</c:v>
                </c:pt>
                <c:pt idx="305">
                  <c:v>1984.4961187214612</c:v>
                </c:pt>
                <c:pt idx="306">
                  <c:v>1984.5821917808219</c:v>
                </c:pt>
                <c:pt idx="307">
                  <c:v>1984.6655251141551</c:v>
                </c:pt>
                <c:pt idx="308">
                  <c:v>1984.7461187214612</c:v>
                </c:pt>
                <c:pt idx="309">
                  <c:v>1984.8321917808219</c:v>
                </c:pt>
                <c:pt idx="310">
                  <c:v>1984.9127853881278</c:v>
                </c:pt>
                <c:pt idx="311">
                  <c:v>1984.9988584474886</c:v>
                </c:pt>
                <c:pt idx="312">
                  <c:v>1985.0821917808219</c:v>
                </c:pt>
                <c:pt idx="313">
                  <c:v>1985.157305936073</c:v>
                </c:pt>
                <c:pt idx="314">
                  <c:v>1985.2488584474886</c:v>
                </c:pt>
                <c:pt idx="315">
                  <c:v>1985.3294520547945</c:v>
                </c:pt>
                <c:pt idx="316">
                  <c:v>1985.4155251141551</c:v>
                </c:pt>
                <c:pt idx="317">
                  <c:v>1985.4961187214612</c:v>
                </c:pt>
                <c:pt idx="318">
                  <c:v>1985.5821917808219</c:v>
                </c:pt>
                <c:pt idx="319">
                  <c:v>1985.6655251141551</c:v>
                </c:pt>
                <c:pt idx="320">
                  <c:v>1985.7461187214612</c:v>
                </c:pt>
                <c:pt idx="321">
                  <c:v>1985.8321917808219</c:v>
                </c:pt>
                <c:pt idx="322">
                  <c:v>1985.9127853881278</c:v>
                </c:pt>
                <c:pt idx="323">
                  <c:v>1985.9988584474886</c:v>
                </c:pt>
                <c:pt idx="324">
                  <c:v>1986.0821917808219</c:v>
                </c:pt>
                <c:pt idx="325">
                  <c:v>1986.157305936073</c:v>
                </c:pt>
                <c:pt idx="326">
                  <c:v>1986.2488584474886</c:v>
                </c:pt>
                <c:pt idx="327">
                  <c:v>1986.3294520547945</c:v>
                </c:pt>
                <c:pt idx="328">
                  <c:v>1986.4155251141551</c:v>
                </c:pt>
                <c:pt idx="329">
                  <c:v>1986.4961187214612</c:v>
                </c:pt>
                <c:pt idx="330">
                  <c:v>1986.5821917808219</c:v>
                </c:pt>
                <c:pt idx="331">
                  <c:v>1986.6655251141551</c:v>
                </c:pt>
                <c:pt idx="332">
                  <c:v>1986.7461187214612</c:v>
                </c:pt>
                <c:pt idx="333">
                  <c:v>1986.8321917808219</c:v>
                </c:pt>
                <c:pt idx="334">
                  <c:v>1986.9127853881278</c:v>
                </c:pt>
                <c:pt idx="335">
                  <c:v>1986.9988584474886</c:v>
                </c:pt>
                <c:pt idx="336">
                  <c:v>1987.0821917808219</c:v>
                </c:pt>
                <c:pt idx="337">
                  <c:v>1987.157305936073</c:v>
                </c:pt>
                <c:pt idx="338">
                  <c:v>1987.2488584474886</c:v>
                </c:pt>
                <c:pt idx="339">
                  <c:v>1987.3294520547945</c:v>
                </c:pt>
                <c:pt idx="340">
                  <c:v>1987.4155251141551</c:v>
                </c:pt>
                <c:pt idx="341">
                  <c:v>1987.4961187214612</c:v>
                </c:pt>
                <c:pt idx="342">
                  <c:v>1987.5821917808219</c:v>
                </c:pt>
                <c:pt idx="343">
                  <c:v>1987.6655251141551</c:v>
                </c:pt>
                <c:pt idx="344">
                  <c:v>1987.7461187214612</c:v>
                </c:pt>
                <c:pt idx="345">
                  <c:v>1987.8321917808219</c:v>
                </c:pt>
                <c:pt idx="346">
                  <c:v>1987.9127853881278</c:v>
                </c:pt>
                <c:pt idx="347">
                  <c:v>1987.9988584474886</c:v>
                </c:pt>
                <c:pt idx="348">
                  <c:v>1988.0821917808219</c:v>
                </c:pt>
                <c:pt idx="349">
                  <c:v>1988.1600456621004</c:v>
                </c:pt>
                <c:pt idx="350">
                  <c:v>1988.2488584474886</c:v>
                </c:pt>
                <c:pt idx="351">
                  <c:v>1988.3294520547945</c:v>
                </c:pt>
                <c:pt idx="352">
                  <c:v>1988.4155251141551</c:v>
                </c:pt>
                <c:pt idx="353">
                  <c:v>1988.4961187214612</c:v>
                </c:pt>
                <c:pt idx="354">
                  <c:v>1988.5821917808219</c:v>
                </c:pt>
                <c:pt idx="355">
                  <c:v>1988.6655251141551</c:v>
                </c:pt>
                <c:pt idx="356">
                  <c:v>1988.7461187214612</c:v>
                </c:pt>
                <c:pt idx="357">
                  <c:v>1988.8321917808219</c:v>
                </c:pt>
                <c:pt idx="358">
                  <c:v>1988.9127853881278</c:v>
                </c:pt>
                <c:pt idx="359">
                  <c:v>1988.9988584474886</c:v>
                </c:pt>
                <c:pt idx="360">
                  <c:v>1989.0821917808219</c:v>
                </c:pt>
                <c:pt idx="361">
                  <c:v>1989.157305936073</c:v>
                </c:pt>
                <c:pt idx="362">
                  <c:v>1989.2488584474886</c:v>
                </c:pt>
                <c:pt idx="363">
                  <c:v>1989.3294520547945</c:v>
                </c:pt>
                <c:pt idx="364">
                  <c:v>1989.4155251141551</c:v>
                </c:pt>
                <c:pt idx="365">
                  <c:v>1989.4961187214612</c:v>
                </c:pt>
                <c:pt idx="366">
                  <c:v>1989.5821917808219</c:v>
                </c:pt>
                <c:pt idx="367">
                  <c:v>1989.6655251141551</c:v>
                </c:pt>
                <c:pt idx="368">
                  <c:v>1989.7461187214612</c:v>
                </c:pt>
                <c:pt idx="369">
                  <c:v>1989.8321917808219</c:v>
                </c:pt>
                <c:pt idx="370">
                  <c:v>1989.9127853881278</c:v>
                </c:pt>
                <c:pt idx="371">
                  <c:v>1989.9988584474886</c:v>
                </c:pt>
                <c:pt idx="372">
                  <c:v>1990.0821917808219</c:v>
                </c:pt>
                <c:pt idx="373">
                  <c:v>1990.157305936073</c:v>
                </c:pt>
                <c:pt idx="374">
                  <c:v>1990.2488584474886</c:v>
                </c:pt>
                <c:pt idx="375">
                  <c:v>1990.3294520547945</c:v>
                </c:pt>
                <c:pt idx="376">
                  <c:v>1990.4155251141551</c:v>
                </c:pt>
                <c:pt idx="377">
                  <c:v>1990.4961187214612</c:v>
                </c:pt>
                <c:pt idx="378">
                  <c:v>1990.5821917808219</c:v>
                </c:pt>
                <c:pt idx="379">
                  <c:v>1990.6655251141551</c:v>
                </c:pt>
                <c:pt idx="380">
                  <c:v>1990.7461187214612</c:v>
                </c:pt>
                <c:pt idx="381">
                  <c:v>1990.8321917808219</c:v>
                </c:pt>
                <c:pt idx="382">
                  <c:v>1990.9127853881278</c:v>
                </c:pt>
                <c:pt idx="383">
                  <c:v>1990.9988584474886</c:v>
                </c:pt>
                <c:pt idx="384">
                  <c:v>1991.0821917808219</c:v>
                </c:pt>
                <c:pt idx="385">
                  <c:v>1991.157305936073</c:v>
                </c:pt>
                <c:pt idx="386">
                  <c:v>1991.2488584474886</c:v>
                </c:pt>
                <c:pt idx="387">
                  <c:v>1991.3294520547945</c:v>
                </c:pt>
                <c:pt idx="388">
                  <c:v>1991.4155251141551</c:v>
                </c:pt>
                <c:pt idx="389">
                  <c:v>1991.4961187214612</c:v>
                </c:pt>
                <c:pt idx="390">
                  <c:v>1991.5821917808219</c:v>
                </c:pt>
                <c:pt idx="391">
                  <c:v>1991.6655251141551</c:v>
                </c:pt>
                <c:pt idx="392">
                  <c:v>1991.7461187214612</c:v>
                </c:pt>
                <c:pt idx="393">
                  <c:v>1991.8321917808219</c:v>
                </c:pt>
                <c:pt idx="394">
                  <c:v>1991.9127853881278</c:v>
                </c:pt>
                <c:pt idx="395">
                  <c:v>1991.9988584474886</c:v>
                </c:pt>
                <c:pt idx="396">
                  <c:v>1992.0821917808219</c:v>
                </c:pt>
                <c:pt idx="397">
                  <c:v>1992.1600456621004</c:v>
                </c:pt>
                <c:pt idx="398">
                  <c:v>1992.2488584474886</c:v>
                </c:pt>
                <c:pt idx="399">
                  <c:v>1992.3294520547945</c:v>
                </c:pt>
                <c:pt idx="400">
                  <c:v>1992.4155251141551</c:v>
                </c:pt>
                <c:pt idx="401">
                  <c:v>1992.4961187214612</c:v>
                </c:pt>
                <c:pt idx="402">
                  <c:v>1992.5821917808219</c:v>
                </c:pt>
                <c:pt idx="403">
                  <c:v>1992.6655251141551</c:v>
                </c:pt>
                <c:pt idx="404">
                  <c:v>1992.7461187214612</c:v>
                </c:pt>
                <c:pt idx="405">
                  <c:v>1992.8321917808219</c:v>
                </c:pt>
                <c:pt idx="406">
                  <c:v>1992.9127853881278</c:v>
                </c:pt>
                <c:pt idx="407">
                  <c:v>1992.9988584474886</c:v>
                </c:pt>
                <c:pt idx="408">
                  <c:v>1993.0821917808219</c:v>
                </c:pt>
                <c:pt idx="409">
                  <c:v>1993.157305936073</c:v>
                </c:pt>
                <c:pt idx="410">
                  <c:v>1993.2488584474886</c:v>
                </c:pt>
                <c:pt idx="411">
                  <c:v>1993.3294520547945</c:v>
                </c:pt>
                <c:pt idx="412">
                  <c:v>1993.4155251141551</c:v>
                </c:pt>
                <c:pt idx="413">
                  <c:v>1993.4961187214612</c:v>
                </c:pt>
                <c:pt idx="414">
                  <c:v>1993.5821917808219</c:v>
                </c:pt>
                <c:pt idx="415">
                  <c:v>1993.6655251141551</c:v>
                </c:pt>
                <c:pt idx="416">
                  <c:v>1993.7461187214612</c:v>
                </c:pt>
                <c:pt idx="417">
                  <c:v>1993.8321917808219</c:v>
                </c:pt>
                <c:pt idx="418">
                  <c:v>1993.9127853881278</c:v>
                </c:pt>
                <c:pt idx="419">
                  <c:v>1993.9988584474886</c:v>
                </c:pt>
                <c:pt idx="420">
                  <c:v>1994.0821917808219</c:v>
                </c:pt>
                <c:pt idx="421">
                  <c:v>1994.157305936073</c:v>
                </c:pt>
                <c:pt idx="422">
                  <c:v>1994.2488584474886</c:v>
                </c:pt>
                <c:pt idx="423">
                  <c:v>1994.3294520547945</c:v>
                </c:pt>
                <c:pt idx="424">
                  <c:v>1994.4155251141551</c:v>
                </c:pt>
                <c:pt idx="425">
                  <c:v>1994.4961187214612</c:v>
                </c:pt>
                <c:pt idx="426">
                  <c:v>1994.5821917808219</c:v>
                </c:pt>
                <c:pt idx="427">
                  <c:v>1994.6655251141551</c:v>
                </c:pt>
                <c:pt idx="428">
                  <c:v>1994.7461187214612</c:v>
                </c:pt>
                <c:pt idx="429">
                  <c:v>1994.8321917808219</c:v>
                </c:pt>
                <c:pt idx="430">
                  <c:v>1994.9127853881278</c:v>
                </c:pt>
                <c:pt idx="431">
                  <c:v>1994.9988584474886</c:v>
                </c:pt>
                <c:pt idx="432">
                  <c:v>1995.0821917808219</c:v>
                </c:pt>
                <c:pt idx="433">
                  <c:v>1995.157305936073</c:v>
                </c:pt>
                <c:pt idx="434">
                  <c:v>1995.2488584474886</c:v>
                </c:pt>
                <c:pt idx="435">
                  <c:v>1995.3294520547945</c:v>
                </c:pt>
                <c:pt idx="436">
                  <c:v>1995.4155251141551</c:v>
                </c:pt>
                <c:pt idx="437">
                  <c:v>1995.4961187214612</c:v>
                </c:pt>
                <c:pt idx="438">
                  <c:v>1995.5821917808219</c:v>
                </c:pt>
                <c:pt idx="439">
                  <c:v>1995.6655251141551</c:v>
                </c:pt>
                <c:pt idx="440">
                  <c:v>1995.7461187214612</c:v>
                </c:pt>
                <c:pt idx="441">
                  <c:v>1995.8321917808219</c:v>
                </c:pt>
                <c:pt idx="442">
                  <c:v>1995.9127853881278</c:v>
                </c:pt>
                <c:pt idx="443">
                  <c:v>1995.9988584474886</c:v>
                </c:pt>
                <c:pt idx="444">
                  <c:v>1996.0821917808219</c:v>
                </c:pt>
                <c:pt idx="445">
                  <c:v>1996.1600456621004</c:v>
                </c:pt>
                <c:pt idx="446">
                  <c:v>1996.2488584474886</c:v>
                </c:pt>
                <c:pt idx="447">
                  <c:v>1996.3294520547945</c:v>
                </c:pt>
                <c:pt idx="448">
                  <c:v>1996.4155251141551</c:v>
                </c:pt>
                <c:pt idx="449">
                  <c:v>1996.4961187214612</c:v>
                </c:pt>
                <c:pt idx="450">
                  <c:v>1996.5821917808219</c:v>
                </c:pt>
                <c:pt idx="451">
                  <c:v>1996.6655251141551</c:v>
                </c:pt>
                <c:pt idx="452">
                  <c:v>1996.7461187214612</c:v>
                </c:pt>
                <c:pt idx="453">
                  <c:v>1996.8321917808219</c:v>
                </c:pt>
                <c:pt idx="454">
                  <c:v>1996.9127853881278</c:v>
                </c:pt>
                <c:pt idx="455">
                  <c:v>1996.9988584474886</c:v>
                </c:pt>
                <c:pt idx="456">
                  <c:v>1997.0821917808219</c:v>
                </c:pt>
                <c:pt idx="457">
                  <c:v>1997.157305936073</c:v>
                </c:pt>
                <c:pt idx="458">
                  <c:v>1997.2488584474886</c:v>
                </c:pt>
                <c:pt idx="459">
                  <c:v>1997.3294520547945</c:v>
                </c:pt>
                <c:pt idx="460">
                  <c:v>1997.4155251141551</c:v>
                </c:pt>
                <c:pt idx="461">
                  <c:v>1997.4961187214612</c:v>
                </c:pt>
                <c:pt idx="462">
                  <c:v>1997.5821917808219</c:v>
                </c:pt>
                <c:pt idx="463">
                  <c:v>1997.6655251141551</c:v>
                </c:pt>
                <c:pt idx="464">
                  <c:v>1997.7461187214612</c:v>
                </c:pt>
                <c:pt idx="465">
                  <c:v>1997.8321917808219</c:v>
                </c:pt>
                <c:pt idx="466">
                  <c:v>1997.9127853881278</c:v>
                </c:pt>
                <c:pt idx="467">
                  <c:v>1997.9988584474886</c:v>
                </c:pt>
                <c:pt idx="468">
                  <c:v>1998.0821917808219</c:v>
                </c:pt>
                <c:pt idx="469">
                  <c:v>1998.157305936073</c:v>
                </c:pt>
                <c:pt idx="470">
                  <c:v>1998.2488584474886</c:v>
                </c:pt>
                <c:pt idx="471">
                  <c:v>1998.3294520547945</c:v>
                </c:pt>
                <c:pt idx="472">
                  <c:v>1998.4155251141551</c:v>
                </c:pt>
                <c:pt idx="473">
                  <c:v>1998.4961187214612</c:v>
                </c:pt>
                <c:pt idx="474">
                  <c:v>1998.5821917808219</c:v>
                </c:pt>
                <c:pt idx="475">
                  <c:v>1998.6655251141551</c:v>
                </c:pt>
                <c:pt idx="476">
                  <c:v>1998.7461187214612</c:v>
                </c:pt>
                <c:pt idx="477">
                  <c:v>1998.8321917808219</c:v>
                </c:pt>
                <c:pt idx="478">
                  <c:v>1998.9127853881278</c:v>
                </c:pt>
                <c:pt idx="479">
                  <c:v>1998.9988584474886</c:v>
                </c:pt>
                <c:pt idx="480">
                  <c:v>1999.0821917808219</c:v>
                </c:pt>
                <c:pt idx="481">
                  <c:v>1999.157305936073</c:v>
                </c:pt>
                <c:pt idx="482">
                  <c:v>1999.2488584474886</c:v>
                </c:pt>
                <c:pt idx="483">
                  <c:v>1999.3294520547945</c:v>
                </c:pt>
                <c:pt idx="484">
                  <c:v>1999.4155251141551</c:v>
                </c:pt>
                <c:pt idx="485">
                  <c:v>1999.4961187214612</c:v>
                </c:pt>
                <c:pt idx="486">
                  <c:v>1999.5821917808219</c:v>
                </c:pt>
                <c:pt idx="487">
                  <c:v>1999.6655251141551</c:v>
                </c:pt>
                <c:pt idx="488">
                  <c:v>1999.7461187214612</c:v>
                </c:pt>
                <c:pt idx="489">
                  <c:v>1999.8321917808219</c:v>
                </c:pt>
                <c:pt idx="490">
                  <c:v>1999.9127853881278</c:v>
                </c:pt>
                <c:pt idx="491">
                  <c:v>1999.9988584474886</c:v>
                </c:pt>
                <c:pt idx="492">
                  <c:v>2000.0821917808219</c:v>
                </c:pt>
                <c:pt idx="493">
                  <c:v>2000.1600456621004</c:v>
                </c:pt>
                <c:pt idx="494">
                  <c:v>2000.2488584474886</c:v>
                </c:pt>
                <c:pt idx="495">
                  <c:v>2000.3294520547945</c:v>
                </c:pt>
                <c:pt idx="496">
                  <c:v>2000.4155251141551</c:v>
                </c:pt>
                <c:pt idx="497">
                  <c:v>2000.4961187214612</c:v>
                </c:pt>
                <c:pt idx="498">
                  <c:v>2000.5821917808219</c:v>
                </c:pt>
                <c:pt idx="499">
                  <c:v>2000.6655251141551</c:v>
                </c:pt>
                <c:pt idx="500">
                  <c:v>2000.7461187214612</c:v>
                </c:pt>
                <c:pt idx="501">
                  <c:v>2000.8321917808219</c:v>
                </c:pt>
                <c:pt idx="502">
                  <c:v>2000.9127853881278</c:v>
                </c:pt>
                <c:pt idx="503">
                  <c:v>2000.9988584474886</c:v>
                </c:pt>
                <c:pt idx="504">
                  <c:v>2001.0821917808219</c:v>
                </c:pt>
                <c:pt idx="505">
                  <c:v>2001.157305936073</c:v>
                </c:pt>
                <c:pt idx="506">
                  <c:v>2001.2488584474886</c:v>
                </c:pt>
                <c:pt idx="507">
                  <c:v>2001.3294520547945</c:v>
                </c:pt>
                <c:pt idx="508">
                  <c:v>2001.4155251141551</c:v>
                </c:pt>
                <c:pt idx="509">
                  <c:v>2001.4961187214612</c:v>
                </c:pt>
                <c:pt idx="510">
                  <c:v>2001.5821917808219</c:v>
                </c:pt>
                <c:pt idx="511">
                  <c:v>2001.6655251141551</c:v>
                </c:pt>
                <c:pt idx="512">
                  <c:v>2001.7461187214612</c:v>
                </c:pt>
                <c:pt idx="513">
                  <c:v>2001.8321917808219</c:v>
                </c:pt>
                <c:pt idx="514">
                  <c:v>2001.9127853881278</c:v>
                </c:pt>
                <c:pt idx="515">
                  <c:v>2001.9988584474886</c:v>
                </c:pt>
                <c:pt idx="516">
                  <c:v>2002.0821917808219</c:v>
                </c:pt>
                <c:pt idx="517">
                  <c:v>2002.157305936073</c:v>
                </c:pt>
                <c:pt idx="518">
                  <c:v>2002.2488584474886</c:v>
                </c:pt>
                <c:pt idx="519">
                  <c:v>2002.3294520547945</c:v>
                </c:pt>
                <c:pt idx="520">
                  <c:v>2002.4155251141551</c:v>
                </c:pt>
                <c:pt idx="521">
                  <c:v>2002.4961187214612</c:v>
                </c:pt>
                <c:pt idx="522">
                  <c:v>2002.5821917808219</c:v>
                </c:pt>
                <c:pt idx="523">
                  <c:v>2002.6655251141551</c:v>
                </c:pt>
                <c:pt idx="524">
                  <c:v>2002.7461187214612</c:v>
                </c:pt>
                <c:pt idx="525">
                  <c:v>2002.8321917808219</c:v>
                </c:pt>
                <c:pt idx="526">
                  <c:v>2002.9127853881278</c:v>
                </c:pt>
                <c:pt idx="527">
                  <c:v>2002.9988584474886</c:v>
                </c:pt>
                <c:pt idx="528">
                  <c:v>2003.0821917808219</c:v>
                </c:pt>
                <c:pt idx="529">
                  <c:v>2003.157305936073</c:v>
                </c:pt>
                <c:pt idx="530">
                  <c:v>2003.2488584474886</c:v>
                </c:pt>
                <c:pt idx="531">
                  <c:v>2003.3294520547945</c:v>
                </c:pt>
                <c:pt idx="532">
                  <c:v>2003.4155251141551</c:v>
                </c:pt>
                <c:pt idx="533">
                  <c:v>2003.4961187214612</c:v>
                </c:pt>
                <c:pt idx="534">
                  <c:v>2003.5821917808219</c:v>
                </c:pt>
                <c:pt idx="535">
                  <c:v>2003.6655251141551</c:v>
                </c:pt>
                <c:pt idx="536">
                  <c:v>2003.7461187214612</c:v>
                </c:pt>
                <c:pt idx="537">
                  <c:v>2003.8321917808219</c:v>
                </c:pt>
                <c:pt idx="538">
                  <c:v>2003.9127853881278</c:v>
                </c:pt>
                <c:pt idx="539">
                  <c:v>2003.9988584474886</c:v>
                </c:pt>
                <c:pt idx="540">
                  <c:v>2004.0821917808219</c:v>
                </c:pt>
                <c:pt idx="541">
                  <c:v>2004.1600456621004</c:v>
                </c:pt>
                <c:pt idx="542">
                  <c:v>2004.2488584474886</c:v>
                </c:pt>
                <c:pt idx="543">
                  <c:v>2004.3294520547945</c:v>
                </c:pt>
                <c:pt idx="544">
                  <c:v>2004.4155251141551</c:v>
                </c:pt>
                <c:pt idx="545">
                  <c:v>2004.4961187214612</c:v>
                </c:pt>
                <c:pt idx="546">
                  <c:v>2004.5821917808219</c:v>
                </c:pt>
                <c:pt idx="547">
                  <c:v>2004.6655251141551</c:v>
                </c:pt>
                <c:pt idx="548">
                  <c:v>2004.7461187214612</c:v>
                </c:pt>
                <c:pt idx="549">
                  <c:v>2004.8321917808219</c:v>
                </c:pt>
                <c:pt idx="550">
                  <c:v>2004.9127853881278</c:v>
                </c:pt>
                <c:pt idx="551">
                  <c:v>2004.9988584474886</c:v>
                </c:pt>
                <c:pt idx="552">
                  <c:v>2005.0821917808219</c:v>
                </c:pt>
                <c:pt idx="553">
                  <c:v>2005.157305936073</c:v>
                </c:pt>
                <c:pt idx="554">
                  <c:v>2005.2488584474886</c:v>
                </c:pt>
                <c:pt idx="555">
                  <c:v>2005.3294520547945</c:v>
                </c:pt>
                <c:pt idx="556">
                  <c:v>2005.4155251141551</c:v>
                </c:pt>
                <c:pt idx="557">
                  <c:v>2005.4961187214612</c:v>
                </c:pt>
                <c:pt idx="558">
                  <c:v>2005.5821917808219</c:v>
                </c:pt>
                <c:pt idx="559">
                  <c:v>2005.6655251141551</c:v>
                </c:pt>
                <c:pt idx="560">
                  <c:v>2005.7461187214612</c:v>
                </c:pt>
                <c:pt idx="561">
                  <c:v>2005.8321917808219</c:v>
                </c:pt>
                <c:pt idx="562">
                  <c:v>2005.9127853881278</c:v>
                </c:pt>
                <c:pt idx="563">
                  <c:v>2005.9988584474886</c:v>
                </c:pt>
                <c:pt idx="564">
                  <c:v>2006.0821917808219</c:v>
                </c:pt>
                <c:pt idx="565">
                  <c:v>2006.157305936073</c:v>
                </c:pt>
                <c:pt idx="566">
                  <c:v>2006.2488584474886</c:v>
                </c:pt>
                <c:pt idx="567">
                  <c:v>2006.3294520547945</c:v>
                </c:pt>
                <c:pt idx="568">
                  <c:v>2006.4155251141551</c:v>
                </c:pt>
                <c:pt idx="569">
                  <c:v>2006.4961187214612</c:v>
                </c:pt>
                <c:pt idx="570">
                  <c:v>2006.5821917808219</c:v>
                </c:pt>
                <c:pt idx="571">
                  <c:v>2006.6655251141551</c:v>
                </c:pt>
                <c:pt idx="572">
                  <c:v>2006.7461187214612</c:v>
                </c:pt>
                <c:pt idx="573">
                  <c:v>2006.8321917808219</c:v>
                </c:pt>
                <c:pt idx="574">
                  <c:v>2006.9127853881278</c:v>
                </c:pt>
                <c:pt idx="575">
                  <c:v>2006.9988584474886</c:v>
                </c:pt>
                <c:pt idx="576">
                  <c:v>2007.0821917808219</c:v>
                </c:pt>
                <c:pt idx="577">
                  <c:v>2007.157305936073</c:v>
                </c:pt>
                <c:pt idx="578">
                  <c:v>2007.2488584474886</c:v>
                </c:pt>
                <c:pt idx="579">
                  <c:v>2007.3294520547945</c:v>
                </c:pt>
                <c:pt idx="580">
                  <c:v>2007.4155251141551</c:v>
                </c:pt>
                <c:pt idx="581">
                  <c:v>2007.4961187214612</c:v>
                </c:pt>
                <c:pt idx="582">
                  <c:v>2007.5821917808219</c:v>
                </c:pt>
                <c:pt idx="583">
                  <c:v>2007.6655251141551</c:v>
                </c:pt>
                <c:pt idx="584">
                  <c:v>2007.7461187214612</c:v>
                </c:pt>
                <c:pt idx="585">
                  <c:v>2007.8321917808219</c:v>
                </c:pt>
                <c:pt idx="586">
                  <c:v>2007.9127853881278</c:v>
                </c:pt>
                <c:pt idx="587">
                  <c:v>2007.9988584474886</c:v>
                </c:pt>
                <c:pt idx="588">
                  <c:v>2008.0821917808219</c:v>
                </c:pt>
                <c:pt idx="589">
                  <c:v>2008.1600456621004</c:v>
                </c:pt>
                <c:pt idx="590">
                  <c:v>2008.2488584474886</c:v>
                </c:pt>
                <c:pt idx="591">
                  <c:v>2008.3294520547945</c:v>
                </c:pt>
                <c:pt idx="592">
                  <c:v>2008.4155251141551</c:v>
                </c:pt>
                <c:pt idx="593">
                  <c:v>2008.4961187214612</c:v>
                </c:pt>
                <c:pt idx="594">
                  <c:v>2008.5821917808219</c:v>
                </c:pt>
                <c:pt idx="595">
                  <c:v>2008.6655251141551</c:v>
                </c:pt>
                <c:pt idx="596">
                  <c:v>2008.7461187214612</c:v>
                </c:pt>
                <c:pt idx="597">
                  <c:v>2008.8321917808219</c:v>
                </c:pt>
                <c:pt idx="598">
                  <c:v>2008.9127853881278</c:v>
                </c:pt>
                <c:pt idx="599">
                  <c:v>2008.9988584474886</c:v>
                </c:pt>
                <c:pt idx="600">
                  <c:v>2009.0821917808219</c:v>
                </c:pt>
                <c:pt idx="601">
                  <c:v>2009.157305936073</c:v>
                </c:pt>
                <c:pt idx="602">
                  <c:v>2009.2488584474886</c:v>
                </c:pt>
                <c:pt idx="603">
                  <c:v>2009.3294520547945</c:v>
                </c:pt>
                <c:pt idx="604">
                  <c:v>2009.4155251141551</c:v>
                </c:pt>
                <c:pt idx="605">
                  <c:v>2009.4961187214612</c:v>
                </c:pt>
                <c:pt idx="606">
                  <c:v>2009.5821917808219</c:v>
                </c:pt>
                <c:pt idx="607">
                  <c:v>2009.6655251141551</c:v>
                </c:pt>
                <c:pt idx="608">
                  <c:v>2009.7461187214612</c:v>
                </c:pt>
                <c:pt idx="609">
                  <c:v>2009.8321917808219</c:v>
                </c:pt>
                <c:pt idx="610">
                  <c:v>2009.9127853881278</c:v>
                </c:pt>
                <c:pt idx="611">
                  <c:v>2009.9988584474886</c:v>
                </c:pt>
                <c:pt idx="612">
                  <c:v>2010.0821917808219</c:v>
                </c:pt>
                <c:pt idx="613">
                  <c:v>2010.157305936073</c:v>
                </c:pt>
                <c:pt idx="614">
                  <c:v>2010.2488584474886</c:v>
                </c:pt>
                <c:pt idx="615">
                  <c:v>2010.3294520547945</c:v>
                </c:pt>
                <c:pt idx="616">
                  <c:v>2010.4155251141551</c:v>
                </c:pt>
                <c:pt idx="617">
                  <c:v>2010.4961187214612</c:v>
                </c:pt>
                <c:pt idx="618">
                  <c:v>2010.5821917808219</c:v>
                </c:pt>
                <c:pt idx="619">
                  <c:v>2010.6655251141551</c:v>
                </c:pt>
                <c:pt idx="620">
                  <c:v>2010.7461187214612</c:v>
                </c:pt>
                <c:pt idx="621">
                  <c:v>2010.8321917808219</c:v>
                </c:pt>
                <c:pt idx="622">
                  <c:v>2010.9127853881278</c:v>
                </c:pt>
                <c:pt idx="623">
                  <c:v>2010.9988584474886</c:v>
                </c:pt>
                <c:pt idx="624">
                  <c:v>2011.0821917808219</c:v>
                </c:pt>
                <c:pt idx="625">
                  <c:v>2011.157305936073</c:v>
                </c:pt>
                <c:pt idx="626">
                  <c:v>2011.2488584474886</c:v>
                </c:pt>
                <c:pt idx="627">
                  <c:v>2011.3294520547945</c:v>
                </c:pt>
                <c:pt idx="628">
                  <c:v>2011.4155251141551</c:v>
                </c:pt>
                <c:pt idx="629">
                  <c:v>2011.4961187214612</c:v>
                </c:pt>
                <c:pt idx="630">
                  <c:v>2011.5821917808219</c:v>
                </c:pt>
                <c:pt idx="631">
                  <c:v>2011.6655251141551</c:v>
                </c:pt>
                <c:pt idx="632">
                  <c:v>2011.7461187214612</c:v>
                </c:pt>
                <c:pt idx="633">
                  <c:v>2011.8321917808219</c:v>
                </c:pt>
                <c:pt idx="634">
                  <c:v>2011.9127853881278</c:v>
                </c:pt>
                <c:pt idx="635">
                  <c:v>2011.9988584474886</c:v>
                </c:pt>
                <c:pt idx="636">
                  <c:v>2012.0821917808219</c:v>
                </c:pt>
                <c:pt idx="637">
                  <c:v>2012.1600456621004</c:v>
                </c:pt>
                <c:pt idx="638">
                  <c:v>2012.2488584474886</c:v>
                </c:pt>
                <c:pt idx="639">
                  <c:v>2012.3294520547945</c:v>
                </c:pt>
                <c:pt idx="640">
                  <c:v>2012.4155251141551</c:v>
                </c:pt>
                <c:pt idx="641">
                  <c:v>2012.4961187214612</c:v>
                </c:pt>
                <c:pt idx="642">
                  <c:v>2012.5821917808219</c:v>
                </c:pt>
                <c:pt idx="643">
                  <c:v>2012.6655251141551</c:v>
                </c:pt>
                <c:pt idx="644">
                  <c:v>2012.7461187214612</c:v>
                </c:pt>
                <c:pt idx="645">
                  <c:v>2012.8321917808219</c:v>
                </c:pt>
                <c:pt idx="646">
                  <c:v>2012.9127853881278</c:v>
                </c:pt>
                <c:pt idx="647">
                  <c:v>2012.9988584474886</c:v>
                </c:pt>
                <c:pt idx="648">
                  <c:v>2013.0821917808219</c:v>
                </c:pt>
                <c:pt idx="649">
                  <c:v>2013.157305936073</c:v>
                </c:pt>
                <c:pt idx="650">
                  <c:v>2013.2488584474886</c:v>
                </c:pt>
                <c:pt idx="651">
                  <c:v>2013.3294520547945</c:v>
                </c:pt>
                <c:pt idx="652">
                  <c:v>2013.4155251141551</c:v>
                </c:pt>
                <c:pt idx="653">
                  <c:v>2013.4961187214612</c:v>
                </c:pt>
                <c:pt idx="654">
                  <c:v>2013.5821917808219</c:v>
                </c:pt>
                <c:pt idx="655">
                  <c:v>2013.6655251141551</c:v>
                </c:pt>
                <c:pt idx="656">
                  <c:v>2013.7461187214612</c:v>
                </c:pt>
                <c:pt idx="657">
                  <c:v>2013.8321917808219</c:v>
                </c:pt>
                <c:pt idx="658">
                  <c:v>2013.9127853881278</c:v>
                </c:pt>
                <c:pt idx="659">
                  <c:v>2013.9988584474886</c:v>
                </c:pt>
                <c:pt idx="660">
                  <c:v>2014.0821917808219</c:v>
                </c:pt>
                <c:pt idx="661">
                  <c:v>2014.157305936073</c:v>
                </c:pt>
                <c:pt idx="662">
                  <c:v>2014.2488584474886</c:v>
                </c:pt>
                <c:pt idx="663">
                  <c:v>2014.3294520547945</c:v>
                </c:pt>
                <c:pt idx="664">
                  <c:v>2014.4155251141551</c:v>
                </c:pt>
                <c:pt idx="665">
                  <c:v>2014.4961187214612</c:v>
                </c:pt>
                <c:pt idx="666">
                  <c:v>2014.5821917808219</c:v>
                </c:pt>
                <c:pt idx="667">
                  <c:v>2014.6655251141551</c:v>
                </c:pt>
                <c:pt idx="668">
                  <c:v>2014.7461187214612</c:v>
                </c:pt>
                <c:pt idx="669">
                  <c:v>2014.8321917808219</c:v>
                </c:pt>
                <c:pt idx="670">
                  <c:v>2014.9127853881278</c:v>
                </c:pt>
                <c:pt idx="671">
                  <c:v>2014.9988584474886</c:v>
                </c:pt>
                <c:pt idx="672">
                  <c:v>2015.0821917808219</c:v>
                </c:pt>
                <c:pt idx="673">
                  <c:v>2015.157305936073</c:v>
                </c:pt>
                <c:pt idx="674">
                  <c:v>2015.2488584474886</c:v>
                </c:pt>
                <c:pt idx="675">
                  <c:v>2015.3294520547945</c:v>
                </c:pt>
                <c:pt idx="676">
                  <c:v>2015.4155251141551</c:v>
                </c:pt>
                <c:pt idx="677">
                  <c:v>2015.4961187214612</c:v>
                </c:pt>
                <c:pt idx="678">
                  <c:v>2015.5821917808219</c:v>
                </c:pt>
                <c:pt idx="679">
                  <c:v>2015.6655251141551</c:v>
                </c:pt>
                <c:pt idx="680">
                  <c:v>2015.7461187214612</c:v>
                </c:pt>
                <c:pt idx="681">
                  <c:v>2015.8321917808219</c:v>
                </c:pt>
                <c:pt idx="682">
                  <c:v>2015.9127853881278</c:v>
                </c:pt>
                <c:pt idx="683">
                  <c:v>2015.9988584474886</c:v>
                </c:pt>
                <c:pt idx="684">
                  <c:v>2016.0821917808219</c:v>
                </c:pt>
                <c:pt idx="685">
                  <c:v>2016.1600456621004</c:v>
                </c:pt>
                <c:pt idx="686">
                  <c:v>2016.2488584474886</c:v>
                </c:pt>
                <c:pt idx="687">
                  <c:v>2016.3294520547945</c:v>
                </c:pt>
                <c:pt idx="688">
                  <c:v>2016.4155251141551</c:v>
                </c:pt>
                <c:pt idx="689">
                  <c:v>2016.4961187214612</c:v>
                </c:pt>
                <c:pt idx="690">
                  <c:v>2016.5821917808219</c:v>
                </c:pt>
                <c:pt idx="691">
                  <c:v>2016.6655251141551</c:v>
                </c:pt>
                <c:pt idx="692">
                  <c:v>2016.7461187214612</c:v>
                </c:pt>
                <c:pt idx="693">
                  <c:v>2016.8321917808219</c:v>
                </c:pt>
                <c:pt idx="694">
                  <c:v>2016.9127853881278</c:v>
                </c:pt>
                <c:pt idx="695">
                  <c:v>2016.9988584474886</c:v>
                </c:pt>
                <c:pt idx="696">
                  <c:v>2017.0821917808219</c:v>
                </c:pt>
                <c:pt idx="697">
                  <c:v>2017.157305936073</c:v>
                </c:pt>
                <c:pt idx="698">
                  <c:v>2017.2488584474886</c:v>
                </c:pt>
                <c:pt idx="699">
                  <c:v>2017.3294520547945</c:v>
                </c:pt>
                <c:pt idx="700">
                  <c:v>2017.4155251141551</c:v>
                </c:pt>
                <c:pt idx="701">
                  <c:v>2017.4961187214612</c:v>
                </c:pt>
                <c:pt idx="702">
                  <c:v>2017.5821917808219</c:v>
                </c:pt>
                <c:pt idx="703">
                  <c:v>2017.6655251141551</c:v>
                </c:pt>
                <c:pt idx="704">
                  <c:v>2017.7461187214612</c:v>
                </c:pt>
                <c:pt idx="705">
                  <c:v>2017.8321917808219</c:v>
                </c:pt>
                <c:pt idx="706">
                  <c:v>2017.9127853881278</c:v>
                </c:pt>
                <c:pt idx="707">
                  <c:v>2017.9988584474886</c:v>
                </c:pt>
                <c:pt idx="708">
                  <c:v>2018.0821917808219</c:v>
                </c:pt>
                <c:pt idx="709">
                  <c:v>2018.157305936073</c:v>
                </c:pt>
                <c:pt idx="710">
                  <c:v>2018.2488584474886</c:v>
                </c:pt>
                <c:pt idx="711">
                  <c:v>2018.3294520547945</c:v>
                </c:pt>
                <c:pt idx="712">
                  <c:v>2018.4155251141551</c:v>
                </c:pt>
                <c:pt idx="713">
                  <c:v>2018.4961187214612</c:v>
                </c:pt>
                <c:pt idx="714">
                  <c:v>2018.5821917808219</c:v>
                </c:pt>
                <c:pt idx="715">
                  <c:v>2018.6655251141551</c:v>
                </c:pt>
                <c:pt idx="716">
                  <c:v>2018.7461187214612</c:v>
                </c:pt>
                <c:pt idx="717">
                  <c:v>2018.8321917808219</c:v>
                </c:pt>
                <c:pt idx="718">
                  <c:v>2018.9127853881278</c:v>
                </c:pt>
                <c:pt idx="719">
                  <c:v>2018.9988584474886</c:v>
                </c:pt>
                <c:pt idx="720">
                  <c:v>2019.0821917808219</c:v>
                </c:pt>
                <c:pt idx="721">
                  <c:v>2019.157305936073</c:v>
                </c:pt>
                <c:pt idx="722">
                  <c:v>2019.2488584474886</c:v>
                </c:pt>
                <c:pt idx="723">
                  <c:v>2019.3294520547945</c:v>
                </c:pt>
                <c:pt idx="724">
                  <c:v>2019.4155251141551</c:v>
                </c:pt>
                <c:pt idx="725">
                  <c:v>2019.4961187214612</c:v>
                </c:pt>
                <c:pt idx="726">
                  <c:v>2019.5821917808219</c:v>
                </c:pt>
                <c:pt idx="727">
                  <c:v>2019.6655251141551</c:v>
                </c:pt>
                <c:pt idx="728">
                  <c:v>2019.7461187214612</c:v>
                </c:pt>
                <c:pt idx="729">
                  <c:v>2019.8321917808219</c:v>
                </c:pt>
                <c:pt idx="730">
                  <c:v>2019.9127853881278</c:v>
                </c:pt>
                <c:pt idx="731">
                  <c:v>2019.9988584474886</c:v>
                </c:pt>
                <c:pt idx="732">
                  <c:v>2020.0821917808219</c:v>
                </c:pt>
                <c:pt idx="733">
                  <c:v>2020.1600456621004</c:v>
                </c:pt>
                <c:pt idx="734">
                  <c:v>2020.2488584474886</c:v>
                </c:pt>
                <c:pt idx="735">
                  <c:v>2020.3294520547945</c:v>
                </c:pt>
                <c:pt idx="736">
                  <c:v>2020.4155251141551</c:v>
                </c:pt>
                <c:pt idx="737">
                  <c:v>2020.4961187214612</c:v>
                </c:pt>
                <c:pt idx="738">
                  <c:v>2020.5821917808219</c:v>
                </c:pt>
                <c:pt idx="739">
                  <c:v>2020.6655251141551</c:v>
                </c:pt>
                <c:pt idx="740">
                  <c:v>2020.7461187214612</c:v>
                </c:pt>
                <c:pt idx="741">
                  <c:v>2020.8321917808219</c:v>
                </c:pt>
                <c:pt idx="742">
                  <c:v>2020.9127853881278</c:v>
                </c:pt>
              </c:numCache>
            </c:numRef>
          </c:xVal>
          <c:yVal>
            <c:numRef>
              <c:f>Sheet1!$F$2:$F$744</c:f>
              <c:numCache>
                <c:formatCode>0.0000</c:formatCode>
                <c:ptCount val="743"/>
                <c:pt idx="0">
                  <c:v>11.210945455548881</c:v>
                </c:pt>
                <c:pt idx="1">
                  <c:v>11.221237694219155</c:v>
                </c:pt>
                <c:pt idx="2">
                  <c:v>11.233782337704838</c:v>
                </c:pt>
                <c:pt idx="3">
                  <c:v>11.244825377980249</c:v>
                </c:pt>
                <c:pt idx="4">
                  <c:v>11.256619219860738</c:v>
                </c:pt>
                <c:pt idx="5">
                  <c:v>11.267662260136149</c:v>
                </c:pt>
                <c:pt idx="6">
                  <c:v>11.279456102016695</c:v>
                </c:pt>
                <c:pt idx="7">
                  <c:v>11.290874543094617</c:v>
                </c:pt>
                <c:pt idx="8">
                  <c:v>11.301917583370084</c:v>
                </c:pt>
                <c:pt idx="9">
                  <c:v>11.313711425250574</c:v>
                </c:pt>
                <c:pt idx="10">
                  <c:v>11.324754465525984</c:v>
                </c:pt>
                <c:pt idx="11">
                  <c:v>11.336548307406531</c:v>
                </c:pt>
                <c:pt idx="12">
                  <c:v>11.347966748484509</c:v>
                </c:pt>
                <c:pt idx="13">
                  <c:v>11.358634387957352</c:v>
                </c:pt>
                <c:pt idx="14">
                  <c:v>11.37080363064041</c:v>
                </c:pt>
                <c:pt idx="15">
                  <c:v>11.38184667091582</c:v>
                </c:pt>
                <c:pt idx="16">
                  <c:v>11.393640512796367</c:v>
                </c:pt>
                <c:pt idx="17">
                  <c:v>11.404683553071777</c:v>
                </c:pt>
                <c:pt idx="18">
                  <c:v>11.416477394952267</c:v>
                </c:pt>
                <c:pt idx="19">
                  <c:v>11.427895836030245</c:v>
                </c:pt>
                <c:pt idx="20">
                  <c:v>11.438938876305656</c:v>
                </c:pt>
                <c:pt idx="21">
                  <c:v>11.450732718186202</c:v>
                </c:pt>
                <c:pt idx="22">
                  <c:v>11.461775758461556</c:v>
                </c:pt>
                <c:pt idx="23">
                  <c:v>11.473569600342103</c:v>
                </c:pt>
                <c:pt idx="24">
                  <c:v>11.484988041420081</c:v>
                </c:pt>
                <c:pt idx="25">
                  <c:v>11.495280280090356</c:v>
                </c:pt>
                <c:pt idx="26">
                  <c:v>11.507824923576038</c:v>
                </c:pt>
                <c:pt idx="27">
                  <c:v>11.518867963851449</c:v>
                </c:pt>
                <c:pt idx="28">
                  <c:v>11.530661805731938</c:v>
                </c:pt>
                <c:pt idx="29">
                  <c:v>11.541704846007349</c:v>
                </c:pt>
                <c:pt idx="30">
                  <c:v>11.553498687887895</c:v>
                </c:pt>
                <c:pt idx="31">
                  <c:v>11.564917128965817</c:v>
                </c:pt>
                <c:pt idx="32">
                  <c:v>11.575960169241284</c:v>
                </c:pt>
                <c:pt idx="33">
                  <c:v>11.587754011121774</c:v>
                </c:pt>
                <c:pt idx="34">
                  <c:v>11.598797051397185</c:v>
                </c:pt>
                <c:pt idx="35">
                  <c:v>11.610590893277731</c:v>
                </c:pt>
                <c:pt idx="36">
                  <c:v>11.62200933435571</c:v>
                </c:pt>
                <c:pt idx="37">
                  <c:v>11.632301573025984</c:v>
                </c:pt>
                <c:pt idx="38">
                  <c:v>11.64484621651161</c:v>
                </c:pt>
                <c:pt idx="39">
                  <c:v>11.65588925678702</c:v>
                </c:pt>
                <c:pt idx="40">
                  <c:v>11.667683098667567</c:v>
                </c:pt>
                <c:pt idx="41">
                  <c:v>11.678726138942977</c:v>
                </c:pt>
                <c:pt idx="42">
                  <c:v>11.690519980823467</c:v>
                </c:pt>
                <c:pt idx="43">
                  <c:v>11.701938421901446</c:v>
                </c:pt>
                <c:pt idx="44">
                  <c:v>11.712981462176856</c:v>
                </c:pt>
                <c:pt idx="45">
                  <c:v>11.724775304057403</c:v>
                </c:pt>
                <c:pt idx="46">
                  <c:v>11.735818344332813</c:v>
                </c:pt>
                <c:pt idx="47">
                  <c:v>11.747612186213303</c:v>
                </c:pt>
                <c:pt idx="48">
                  <c:v>11.759030627291281</c:v>
                </c:pt>
                <c:pt idx="49">
                  <c:v>11.769322865961556</c:v>
                </c:pt>
                <c:pt idx="50">
                  <c:v>11.781867509447238</c:v>
                </c:pt>
                <c:pt idx="51">
                  <c:v>11.792910549722649</c:v>
                </c:pt>
                <c:pt idx="52">
                  <c:v>11.804704391603138</c:v>
                </c:pt>
                <c:pt idx="53">
                  <c:v>11.815747431878549</c:v>
                </c:pt>
                <c:pt idx="54">
                  <c:v>11.827541273759095</c:v>
                </c:pt>
                <c:pt idx="55">
                  <c:v>11.838959714837017</c:v>
                </c:pt>
                <c:pt idx="56">
                  <c:v>11.850002755112484</c:v>
                </c:pt>
                <c:pt idx="57">
                  <c:v>11.861796596992974</c:v>
                </c:pt>
                <c:pt idx="58">
                  <c:v>11.872839637268385</c:v>
                </c:pt>
                <c:pt idx="59">
                  <c:v>11.884633479148931</c:v>
                </c:pt>
                <c:pt idx="60">
                  <c:v>11.89605192022691</c:v>
                </c:pt>
                <c:pt idx="61">
                  <c:v>11.906719559699752</c:v>
                </c:pt>
                <c:pt idx="62">
                  <c:v>11.91888880238281</c:v>
                </c:pt>
                <c:pt idx="63">
                  <c:v>11.92993184265822</c:v>
                </c:pt>
                <c:pt idx="64">
                  <c:v>11.941725684538767</c:v>
                </c:pt>
                <c:pt idx="65">
                  <c:v>11.952768724814177</c:v>
                </c:pt>
                <c:pt idx="66">
                  <c:v>11.964562566694667</c:v>
                </c:pt>
                <c:pt idx="67">
                  <c:v>11.975981007772646</c:v>
                </c:pt>
                <c:pt idx="68">
                  <c:v>11.987024048048056</c:v>
                </c:pt>
                <c:pt idx="69">
                  <c:v>11.998817889928603</c:v>
                </c:pt>
                <c:pt idx="70">
                  <c:v>12.009860930204013</c:v>
                </c:pt>
                <c:pt idx="71">
                  <c:v>12.02165477208456</c:v>
                </c:pt>
                <c:pt idx="72">
                  <c:v>12.033073213162481</c:v>
                </c:pt>
                <c:pt idx="73">
                  <c:v>12.043365451832756</c:v>
                </c:pt>
                <c:pt idx="74">
                  <c:v>12.055910095318438</c:v>
                </c:pt>
                <c:pt idx="75">
                  <c:v>12.066953135593849</c:v>
                </c:pt>
                <c:pt idx="76">
                  <c:v>12.078746977474339</c:v>
                </c:pt>
                <c:pt idx="77">
                  <c:v>12.089790017749749</c:v>
                </c:pt>
                <c:pt idx="78">
                  <c:v>12.101583859630296</c:v>
                </c:pt>
                <c:pt idx="79">
                  <c:v>12.113002300708274</c:v>
                </c:pt>
                <c:pt idx="80">
                  <c:v>12.124045340983685</c:v>
                </c:pt>
                <c:pt idx="81">
                  <c:v>12.135839182864174</c:v>
                </c:pt>
                <c:pt idx="82">
                  <c:v>12.146882223139585</c:v>
                </c:pt>
                <c:pt idx="83">
                  <c:v>12.158676065020131</c:v>
                </c:pt>
                <c:pt idx="84">
                  <c:v>12.17009450609811</c:v>
                </c:pt>
                <c:pt idx="85">
                  <c:v>12.180386744768384</c:v>
                </c:pt>
                <c:pt idx="86">
                  <c:v>12.19293138825401</c:v>
                </c:pt>
                <c:pt idx="87">
                  <c:v>12.20397442852942</c:v>
                </c:pt>
                <c:pt idx="88">
                  <c:v>12.215768270409967</c:v>
                </c:pt>
                <c:pt idx="89">
                  <c:v>12.226811310685378</c:v>
                </c:pt>
                <c:pt idx="90">
                  <c:v>12.238605152565867</c:v>
                </c:pt>
                <c:pt idx="91">
                  <c:v>12.250023593643846</c:v>
                </c:pt>
                <c:pt idx="92">
                  <c:v>12.261066633919256</c:v>
                </c:pt>
                <c:pt idx="93">
                  <c:v>12.272860475799803</c:v>
                </c:pt>
                <c:pt idx="94">
                  <c:v>12.283903516075213</c:v>
                </c:pt>
                <c:pt idx="95">
                  <c:v>12.29569735795576</c:v>
                </c:pt>
                <c:pt idx="96">
                  <c:v>12.307115799033681</c:v>
                </c:pt>
                <c:pt idx="97">
                  <c:v>12.317408037703956</c:v>
                </c:pt>
                <c:pt idx="98">
                  <c:v>12.329952681189638</c:v>
                </c:pt>
                <c:pt idx="99">
                  <c:v>12.340995721465049</c:v>
                </c:pt>
                <c:pt idx="100">
                  <c:v>12.352789563345539</c:v>
                </c:pt>
                <c:pt idx="101">
                  <c:v>12.363832603621006</c:v>
                </c:pt>
                <c:pt idx="102">
                  <c:v>12.375626445501496</c:v>
                </c:pt>
                <c:pt idx="103">
                  <c:v>12.387044886579474</c:v>
                </c:pt>
                <c:pt idx="104">
                  <c:v>12.398087926854885</c:v>
                </c:pt>
                <c:pt idx="105">
                  <c:v>12.409881768735374</c:v>
                </c:pt>
                <c:pt idx="106">
                  <c:v>12.420924809010785</c:v>
                </c:pt>
                <c:pt idx="107">
                  <c:v>12.432718650891331</c:v>
                </c:pt>
                <c:pt idx="108">
                  <c:v>12.44413709196931</c:v>
                </c:pt>
                <c:pt idx="109">
                  <c:v>12.454804731442152</c:v>
                </c:pt>
                <c:pt idx="110">
                  <c:v>12.46697397412521</c:v>
                </c:pt>
                <c:pt idx="111">
                  <c:v>12.478017014400621</c:v>
                </c:pt>
                <c:pt idx="112">
                  <c:v>12.489810856281167</c:v>
                </c:pt>
                <c:pt idx="113">
                  <c:v>12.500853896556578</c:v>
                </c:pt>
                <c:pt idx="114">
                  <c:v>12.512647738437067</c:v>
                </c:pt>
                <c:pt idx="115">
                  <c:v>12.524066179515046</c:v>
                </c:pt>
                <c:pt idx="116">
                  <c:v>12.535109219790456</c:v>
                </c:pt>
                <c:pt idx="117">
                  <c:v>12.546903061671003</c:v>
                </c:pt>
                <c:pt idx="118">
                  <c:v>12.557946101946413</c:v>
                </c:pt>
                <c:pt idx="119">
                  <c:v>12.56973994382696</c:v>
                </c:pt>
                <c:pt idx="120">
                  <c:v>12.581158384904882</c:v>
                </c:pt>
                <c:pt idx="121">
                  <c:v>12.591450623575156</c:v>
                </c:pt>
                <c:pt idx="122">
                  <c:v>12.603995267060839</c:v>
                </c:pt>
                <c:pt idx="123">
                  <c:v>12.615038307336249</c:v>
                </c:pt>
                <c:pt idx="124">
                  <c:v>12.626832149216739</c:v>
                </c:pt>
                <c:pt idx="125">
                  <c:v>12.637875189492206</c:v>
                </c:pt>
                <c:pt idx="126">
                  <c:v>12.649669031372696</c:v>
                </c:pt>
                <c:pt idx="127">
                  <c:v>12.661087472450674</c:v>
                </c:pt>
                <c:pt idx="128">
                  <c:v>12.672130512726085</c:v>
                </c:pt>
                <c:pt idx="129">
                  <c:v>12.683924354606575</c:v>
                </c:pt>
                <c:pt idx="130">
                  <c:v>12.694967394881985</c:v>
                </c:pt>
                <c:pt idx="131">
                  <c:v>12.706761236762532</c:v>
                </c:pt>
                <c:pt idx="132">
                  <c:v>12.71817967784051</c:v>
                </c:pt>
                <c:pt idx="133">
                  <c:v>12.728471916510784</c:v>
                </c:pt>
                <c:pt idx="134">
                  <c:v>12.741016559996467</c:v>
                </c:pt>
                <c:pt idx="135">
                  <c:v>12.752059600271821</c:v>
                </c:pt>
                <c:pt idx="136">
                  <c:v>12.763853442152367</c:v>
                </c:pt>
                <c:pt idx="137">
                  <c:v>12.774896482427778</c:v>
                </c:pt>
                <c:pt idx="138">
                  <c:v>12.786690324308324</c:v>
                </c:pt>
                <c:pt idx="139">
                  <c:v>12.798108765386246</c:v>
                </c:pt>
                <c:pt idx="140">
                  <c:v>12.809151805661656</c:v>
                </c:pt>
                <c:pt idx="141">
                  <c:v>12.820945647542203</c:v>
                </c:pt>
                <c:pt idx="142">
                  <c:v>12.831988687817613</c:v>
                </c:pt>
                <c:pt idx="143">
                  <c:v>12.84378252969816</c:v>
                </c:pt>
                <c:pt idx="144">
                  <c:v>12.855200970776082</c:v>
                </c:pt>
                <c:pt idx="145">
                  <c:v>12.865493209446356</c:v>
                </c:pt>
                <c:pt idx="146">
                  <c:v>12.878037852932039</c:v>
                </c:pt>
                <c:pt idx="147">
                  <c:v>12.889080893207449</c:v>
                </c:pt>
                <c:pt idx="148">
                  <c:v>12.900874735087939</c:v>
                </c:pt>
                <c:pt idx="149">
                  <c:v>12.911917775363406</c:v>
                </c:pt>
                <c:pt idx="150">
                  <c:v>12.923711617243896</c:v>
                </c:pt>
                <c:pt idx="151">
                  <c:v>12.935130058321874</c:v>
                </c:pt>
                <c:pt idx="152">
                  <c:v>12.946173098597285</c:v>
                </c:pt>
                <c:pt idx="153">
                  <c:v>12.957966940477775</c:v>
                </c:pt>
                <c:pt idx="154">
                  <c:v>12.969009980753185</c:v>
                </c:pt>
                <c:pt idx="155">
                  <c:v>12.980803822633732</c:v>
                </c:pt>
                <c:pt idx="156">
                  <c:v>12.99222226371171</c:v>
                </c:pt>
                <c:pt idx="157">
                  <c:v>13.002889903184553</c:v>
                </c:pt>
                <c:pt idx="158">
                  <c:v>13.015059145867667</c:v>
                </c:pt>
                <c:pt idx="159">
                  <c:v>13.026102186143021</c:v>
                </c:pt>
                <c:pt idx="160">
                  <c:v>13.037896028023567</c:v>
                </c:pt>
                <c:pt idx="161">
                  <c:v>13.048939068298978</c:v>
                </c:pt>
                <c:pt idx="162">
                  <c:v>13.060732910179524</c:v>
                </c:pt>
                <c:pt idx="163">
                  <c:v>13.072151351257446</c:v>
                </c:pt>
                <c:pt idx="164">
                  <c:v>13.083194391532913</c:v>
                </c:pt>
                <c:pt idx="165">
                  <c:v>13.094988233413403</c:v>
                </c:pt>
                <c:pt idx="166">
                  <c:v>13.106031273688814</c:v>
                </c:pt>
                <c:pt idx="167">
                  <c:v>13.11782511556936</c:v>
                </c:pt>
                <c:pt idx="168">
                  <c:v>13.129243556647282</c:v>
                </c:pt>
                <c:pt idx="169">
                  <c:v>13.139535795317556</c:v>
                </c:pt>
                <c:pt idx="170">
                  <c:v>13.152080438803239</c:v>
                </c:pt>
                <c:pt idx="171">
                  <c:v>13.163123479078649</c:v>
                </c:pt>
                <c:pt idx="172">
                  <c:v>13.174917320959139</c:v>
                </c:pt>
                <c:pt idx="173">
                  <c:v>13.185960361234606</c:v>
                </c:pt>
                <c:pt idx="174">
                  <c:v>13.197754203115096</c:v>
                </c:pt>
                <c:pt idx="175">
                  <c:v>13.209172644193075</c:v>
                </c:pt>
                <c:pt idx="176">
                  <c:v>13.220215684468485</c:v>
                </c:pt>
                <c:pt idx="177">
                  <c:v>13.232009526348975</c:v>
                </c:pt>
                <c:pt idx="178">
                  <c:v>13.243052566624385</c:v>
                </c:pt>
                <c:pt idx="179">
                  <c:v>13.254846408504932</c:v>
                </c:pt>
                <c:pt idx="180">
                  <c:v>13.26626484958291</c:v>
                </c:pt>
                <c:pt idx="181">
                  <c:v>13.276557088253185</c:v>
                </c:pt>
                <c:pt idx="182">
                  <c:v>13.289101731738867</c:v>
                </c:pt>
                <c:pt idx="183">
                  <c:v>13.300144772014221</c:v>
                </c:pt>
                <c:pt idx="184">
                  <c:v>13.311938613894768</c:v>
                </c:pt>
                <c:pt idx="185">
                  <c:v>13.322981654170178</c:v>
                </c:pt>
                <c:pt idx="186">
                  <c:v>13.334775496050725</c:v>
                </c:pt>
                <c:pt idx="187">
                  <c:v>13.346193937128646</c:v>
                </c:pt>
                <c:pt idx="188">
                  <c:v>13.357236977404114</c:v>
                </c:pt>
                <c:pt idx="189">
                  <c:v>13.369030819284603</c:v>
                </c:pt>
                <c:pt idx="190">
                  <c:v>13.380073859560014</c:v>
                </c:pt>
                <c:pt idx="191">
                  <c:v>13.39186770144056</c:v>
                </c:pt>
                <c:pt idx="192">
                  <c:v>13.403286142518482</c:v>
                </c:pt>
                <c:pt idx="193">
                  <c:v>13.413578381188813</c:v>
                </c:pt>
                <c:pt idx="194">
                  <c:v>13.426123024674439</c:v>
                </c:pt>
                <c:pt idx="195">
                  <c:v>13.437166064949849</c:v>
                </c:pt>
                <c:pt idx="196">
                  <c:v>13.448959906830339</c:v>
                </c:pt>
                <c:pt idx="197">
                  <c:v>13.460002947105806</c:v>
                </c:pt>
                <c:pt idx="198">
                  <c:v>13.471796788986296</c:v>
                </c:pt>
                <c:pt idx="199">
                  <c:v>13.483215230064275</c:v>
                </c:pt>
                <c:pt idx="200">
                  <c:v>13.494258270339685</c:v>
                </c:pt>
                <c:pt idx="201">
                  <c:v>13.506052112220175</c:v>
                </c:pt>
                <c:pt idx="202">
                  <c:v>13.517095152495585</c:v>
                </c:pt>
                <c:pt idx="203">
                  <c:v>13.528888994376132</c:v>
                </c:pt>
                <c:pt idx="204">
                  <c:v>13.54030743545411</c:v>
                </c:pt>
                <c:pt idx="205">
                  <c:v>13.550975074926953</c:v>
                </c:pt>
                <c:pt idx="206">
                  <c:v>13.563144317610067</c:v>
                </c:pt>
                <c:pt idx="207">
                  <c:v>13.574187357885421</c:v>
                </c:pt>
                <c:pt idx="208">
                  <c:v>13.585981199765968</c:v>
                </c:pt>
                <c:pt idx="209">
                  <c:v>13.597024240041378</c:v>
                </c:pt>
                <c:pt idx="210">
                  <c:v>13.608818081921925</c:v>
                </c:pt>
                <c:pt idx="211">
                  <c:v>13.620236522999846</c:v>
                </c:pt>
                <c:pt idx="212">
                  <c:v>13.631279563275314</c:v>
                </c:pt>
                <c:pt idx="213">
                  <c:v>13.643073405155803</c:v>
                </c:pt>
                <c:pt idx="214">
                  <c:v>13.654116445431214</c:v>
                </c:pt>
                <c:pt idx="215">
                  <c:v>13.66591028731176</c:v>
                </c:pt>
                <c:pt idx="216">
                  <c:v>13.677328728389682</c:v>
                </c:pt>
                <c:pt idx="217">
                  <c:v>13.687620967060013</c:v>
                </c:pt>
                <c:pt idx="218">
                  <c:v>13.700165610545639</c:v>
                </c:pt>
                <c:pt idx="219">
                  <c:v>13.71120865082105</c:v>
                </c:pt>
                <c:pt idx="220">
                  <c:v>13.723002492701539</c:v>
                </c:pt>
                <c:pt idx="221">
                  <c:v>13.734045532977007</c:v>
                </c:pt>
                <c:pt idx="222">
                  <c:v>13.745839374857496</c:v>
                </c:pt>
                <c:pt idx="223">
                  <c:v>13.757257815935475</c:v>
                </c:pt>
                <c:pt idx="224">
                  <c:v>13.768300856210885</c:v>
                </c:pt>
                <c:pt idx="225">
                  <c:v>13.780094698091432</c:v>
                </c:pt>
                <c:pt idx="226">
                  <c:v>13.791137738366785</c:v>
                </c:pt>
                <c:pt idx="227">
                  <c:v>13.802931580247332</c:v>
                </c:pt>
                <c:pt idx="228">
                  <c:v>13.814350021325311</c:v>
                </c:pt>
                <c:pt idx="229">
                  <c:v>13.824642259995585</c:v>
                </c:pt>
                <c:pt idx="230">
                  <c:v>13.837186903481268</c:v>
                </c:pt>
                <c:pt idx="231">
                  <c:v>13.848229943756621</c:v>
                </c:pt>
                <c:pt idx="232">
                  <c:v>13.860023785637168</c:v>
                </c:pt>
                <c:pt idx="233">
                  <c:v>13.871066825912578</c:v>
                </c:pt>
                <c:pt idx="234">
                  <c:v>13.882860667793125</c:v>
                </c:pt>
                <c:pt idx="235">
                  <c:v>13.894279108871046</c:v>
                </c:pt>
                <c:pt idx="236">
                  <c:v>13.905322149146514</c:v>
                </c:pt>
                <c:pt idx="237">
                  <c:v>13.917115991027003</c:v>
                </c:pt>
                <c:pt idx="238">
                  <c:v>13.928159031302414</c:v>
                </c:pt>
                <c:pt idx="239">
                  <c:v>13.939952873182961</c:v>
                </c:pt>
                <c:pt idx="240">
                  <c:v>13.951371314260882</c:v>
                </c:pt>
                <c:pt idx="241">
                  <c:v>13.961663552931213</c:v>
                </c:pt>
                <c:pt idx="242">
                  <c:v>13.974208196416839</c:v>
                </c:pt>
                <c:pt idx="243">
                  <c:v>13.98525123669225</c:v>
                </c:pt>
                <c:pt idx="244">
                  <c:v>13.997045078572739</c:v>
                </c:pt>
                <c:pt idx="245">
                  <c:v>14.008088118848207</c:v>
                </c:pt>
                <c:pt idx="246">
                  <c:v>14.019881960728696</c:v>
                </c:pt>
                <c:pt idx="247">
                  <c:v>14.031300401806675</c:v>
                </c:pt>
                <c:pt idx="248">
                  <c:v>14.042343442082085</c:v>
                </c:pt>
                <c:pt idx="249">
                  <c:v>14.054137283962632</c:v>
                </c:pt>
                <c:pt idx="250">
                  <c:v>14.065180324237986</c:v>
                </c:pt>
                <c:pt idx="251">
                  <c:v>14.076974166118532</c:v>
                </c:pt>
                <c:pt idx="252">
                  <c:v>14.088392607196511</c:v>
                </c:pt>
                <c:pt idx="253">
                  <c:v>14.099060246669353</c:v>
                </c:pt>
                <c:pt idx="254">
                  <c:v>14.111229489352468</c:v>
                </c:pt>
                <c:pt idx="255">
                  <c:v>14.122272529627878</c:v>
                </c:pt>
                <c:pt idx="256">
                  <c:v>14.134066371508368</c:v>
                </c:pt>
                <c:pt idx="257">
                  <c:v>14.145109411783778</c:v>
                </c:pt>
                <c:pt idx="258">
                  <c:v>14.156903253664325</c:v>
                </c:pt>
                <c:pt idx="259">
                  <c:v>14.168321694742247</c:v>
                </c:pt>
                <c:pt idx="260">
                  <c:v>14.179364735017714</c:v>
                </c:pt>
                <c:pt idx="261">
                  <c:v>14.191158576898204</c:v>
                </c:pt>
                <c:pt idx="262">
                  <c:v>14.202201617173614</c:v>
                </c:pt>
                <c:pt idx="263">
                  <c:v>14.213995459054161</c:v>
                </c:pt>
                <c:pt idx="264">
                  <c:v>14.225413900132082</c:v>
                </c:pt>
                <c:pt idx="265">
                  <c:v>14.235706138802414</c:v>
                </c:pt>
                <c:pt idx="266">
                  <c:v>14.248250782288039</c:v>
                </c:pt>
                <c:pt idx="267">
                  <c:v>14.25929382256345</c:v>
                </c:pt>
                <c:pt idx="268">
                  <c:v>14.27108766444394</c:v>
                </c:pt>
                <c:pt idx="269">
                  <c:v>14.282130704719407</c:v>
                </c:pt>
                <c:pt idx="270">
                  <c:v>14.293924546599897</c:v>
                </c:pt>
                <c:pt idx="271">
                  <c:v>14.305342987677875</c:v>
                </c:pt>
                <c:pt idx="272">
                  <c:v>14.316386027953286</c:v>
                </c:pt>
                <c:pt idx="273">
                  <c:v>14.328179869833832</c:v>
                </c:pt>
                <c:pt idx="274">
                  <c:v>14.339222910109186</c:v>
                </c:pt>
                <c:pt idx="275">
                  <c:v>14.351016751989732</c:v>
                </c:pt>
                <c:pt idx="276">
                  <c:v>14.362435193067711</c:v>
                </c:pt>
                <c:pt idx="277">
                  <c:v>14.372727431737985</c:v>
                </c:pt>
                <c:pt idx="278">
                  <c:v>14.385272075223668</c:v>
                </c:pt>
                <c:pt idx="279">
                  <c:v>14.396315115499078</c:v>
                </c:pt>
                <c:pt idx="280">
                  <c:v>14.408108957379568</c:v>
                </c:pt>
                <c:pt idx="281">
                  <c:v>14.419151997654978</c:v>
                </c:pt>
                <c:pt idx="282">
                  <c:v>14.430945839535525</c:v>
                </c:pt>
                <c:pt idx="283">
                  <c:v>14.442364280613447</c:v>
                </c:pt>
                <c:pt idx="284">
                  <c:v>14.453407320888914</c:v>
                </c:pt>
                <c:pt idx="285">
                  <c:v>14.465201162769404</c:v>
                </c:pt>
                <c:pt idx="286">
                  <c:v>14.476244203044814</c:v>
                </c:pt>
                <c:pt idx="287">
                  <c:v>14.488038044925361</c:v>
                </c:pt>
                <c:pt idx="288">
                  <c:v>14.499456486003339</c:v>
                </c:pt>
                <c:pt idx="289">
                  <c:v>14.509748724673614</c:v>
                </c:pt>
                <c:pt idx="290">
                  <c:v>14.522293368159239</c:v>
                </c:pt>
                <c:pt idx="291">
                  <c:v>14.53333640843465</c:v>
                </c:pt>
                <c:pt idx="292">
                  <c:v>14.545130250315196</c:v>
                </c:pt>
                <c:pt idx="293">
                  <c:v>14.556173290590607</c:v>
                </c:pt>
                <c:pt idx="294">
                  <c:v>14.567967132471097</c:v>
                </c:pt>
                <c:pt idx="295">
                  <c:v>14.579385573549075</c:v>
                </c:pt>
                <c:pt idx="296">
                  <c:v>14.590428613824486</c:v>
                </c:pt>
                <c:pt idx="297">
                  <c:v>14.602222455705032</c:v>
                </c:pt>
                <c:pt idx="298">
                  <c:v>14.613265495980386</c:v>
                </c:pt>
                <c:pt idx="299">
                  <c:v>14.625059337860932</c:v>
                </c:pt>
                <c:pt idx="300">
                  <c:v>14.636477778938911</c:v>
                </c:pt>
                <c:pt idx="301">
                  <c:v>14.647145418411753</c:v>
                </c:pt>
                <c:pt idx="302">
                  <c:v>14.659314661094868</c:v>
                </c:pt>
                <c:pt idx="303">
                  <c:v>14.670357701370278</c:v>
                </c:pt>
                <c:pt idx="304">
                  <c:v>14.682151543250768</c:v>
                </c:pt>
                <c:pt idx="305">
                  <c:v>14.693194583526179</c:v>
                </c:pt>
                <c:pt idx="306">
                  <c:v>14.704988425406725</c:v>
                </c:pt>
                <c:pt idx="307">
                  <c:v>14.716406866484647</c:v>
                </c:pt>
                <c:pt idx="308">
                  <c:v>14.727449906760114</c:v>
                </c:pt>
                <c:pt idx="309">
                  <c:v>14.739243748640604</c:v>
                </c:pt>
                <c:pt idx="310">
                  <c:v>14.750286788916014</c:v>
                </c:pt>
                <c:pt idx="311">
                  <c:v>14.762080630796561</c:v>
                </c:pt>
                <c:pt idx="312">
                  <c:v>14.773499071874539</c:v>
                </c:pt>
                <c:pt idx="313">
                  <c:v>14.783791310544814</c:v>
                </c:pt>
                <c:pt idx="314">
                  <c:v>14.79633595403044</c:v>
                </c:pt>
                <c:pt idx="315">
                  <c:v>14.80737899430585</c:v>
                </c:pt>
                <c:pt idx="316">
                  <c:v>14.819172836186397</c:v>
                </c:pt>
                <c:pt idx="317">
                  <c:v>14.830215876461807</c:v>
                </c:pt>
                <c:pt idx="318">
                  <c:v>14.842009718342297</c:v>
                </c:pt>
                <c:pt idx="319">
                  <c:v>14.853428159420275</c:v>
                </c:pt>
                <c:pt idx="320">
                  <c:v>14.864471199695686</c:v>
                </c:pt>
                <c:pt idx="321">
                  <c:v>14.876265041576232</c:v>
                </c:pt>
                <c:pt idx="322">
                  <c:v>14.887308081851586</c:v>
                </c:pt>
                <c:pt idx="323">
                  <c:v>14.899101923732132</c:v>
                </c:pt>
                <c:pt idx="324">
                  <c:v>14.910520364810111</c:v>
                </c:pt>
                <c:pt idx="325">
                  <c:v>14.920812603480385</c:v>
                </c:pt>
                <c:pt idx="326">
                  <c:v>14.933357246966068</c:v>
                </c:pt>
                <c:pt idx="327">
                  <c:v>14.944400287241479</c:v>
                </c:pt>
                <c:pt idx="328">
                  <c:v>14.956194129121968</c:v>
                </c:pt>
                <c:pt idx="329">
                  <c:v>14.967237169397379</c:v>
                </c:pt>
                <c:pt idx="330">
                  <c:v>14.979031011277925</c:v>
                </c:pt>
                <c:pt idx="331">
                  <c:v>14.990449452355847</c:v>
                </c:pt>
                <c:pt idx="332">
                  <c:v>15.001492492631314</c:v>
                </c:pt>
                <c:pt idx="333">
                  <c:v>15.013286334511804</c:v>
                </c:pt>
                <c:pt idx="334">
                  <c:v>15.024329374787214</c:v>
                </c:pt>
                <c:pt idx="335">
                  <c:v>15.036123216667761</c:v>
                </c:pt>
                <c:pt idx="336">
                  <c:v>15.047541657745739</c:v>
                </c:pt>
                <c:pt idx="337">
                  <c:v>15.057833896416014</c:v>
                </c:pt>
                <c:pt idx="338">
                  <c:v>15.07037853990164</c:v>
                </c:pt>
                <c:pt idx="339">
                  <c:v>15.08142158017705</c:v>
                </c:pt>
                <c:pt idx="340">
                  <c:v>15.093215422057597</c:v>
                </c:pt>
                <c:pt idx="341">
                  <c:v>15.104258462333007</c:v>
                </c:pt>
                <c:pt idx="342">
                  <c:v>15.116052304213497</c:v>
                </c:pt>
                <c:pt idx="343">
                  <c:v>15.127470745291475</c:v>
                </c:pt>
                <c:pt idx="344">
                  <c:v>15.138513785566886</c:v>
                </c:pt>
                <c:pt idx="345">
                  <c:v>15.150307627447432</c:v>
                </c:pt>
                <c:pt idx="346">
                  <c:v>15.161350667722843</c:v>
                </c:pt>
                <c:pt idx="347">
                  <c:v>15.173144509603389</c:v>
                </c:pt>
                <c:pt idx="348">
                  <c:v>15.184562950681311</c:v>
                </c:pt>
                <c:pt idx="349">
                  <c:v>15.195230590154154</c:v>
                </c:pt>
                <c:pt idx="350">
                  <c:v>15.207399832837268</c:v>
                </c:pt>
                <c:pt idx="351">
                  <c:v>15.218442873112679</c:v>
                </c:pt>
                <c:pt idx="352">
                  <c:v>15.230236714993168</c:v>
                </c:pt>
                <c:pt idx="353">
                  <c:v>15.241279755268579</c:v>
                </c:pt>
                <c:pt idx="354">
                  <c:v>15.253073597149125</c:v>
                </c:pt>
                <c:pt idx="355">
                  <c:v>15.264492038227047</c:v>
                </c:pt>
                <c:pt idx="356">
                  <c:v>15.275535078502514</c:v>
                </c:pt>
                <c:pt idx="357">
                  <c:v>15.287328920383004</c:v>
                </c:pt>
                <c:pt idx="358">
                  <c:v>15.298371960658415</c:v>
                </c:pt>
                <c:pt idx="359">
                  <c:v>15.310165802538961</c:v>
                </c:pt>
                <c:pt idx="360">
                  <c:v>15.32158424361694</c:v>
                </c:pt>
                <c:pt idx="361">
                  <c:v>15.331876482287214</c:v>
                </c:pt>
                <c:pt idx="362">
                  <c:v>15.34442112577284</c:v>
                </c:pt>
                <c:pt idx="363">
                  <c:v>15.35546416604825</c:v>
                </c:pt>
                <c:pt idx="364">
                  <c:v>15.367258007928797</c:v>
                </c:pt>
                <c:pt idx="365">
                  <c:v>15.378301048204207</c:v>
                </c:pt>
                <c:pt idx="366">
                  <c:v>15.390094890084697</c:v>
                </c:pt>
                <c:pt idx="367">
                  <c:v>15.401513331162676</c:v>
                </c:pt>
                <c:pt idx="368">
                  <c:v>15.412556371438086</c:v>
                </c:pt>
                <c:pt idx="369">
                  <c:v>15.424350213318633</c:v>
                </c:pt>
                <c:pt idx="370">
                  <c:v>15.435393253594043</c:v>
                </c:pt>
                <c:pt idx="371">
                  <c:v>15.44718709547459</c:v>
                </c:pt>
                <c:pt idx="372">
                  <c:v>15.458605536552511</c:v>
                </c:pt>
                <c:pt idx="373">
                  <c:v>15.468897775222786</c:v>
                </c:pt>
                <c:pt idx="374">
                  <c:v>15.481442418708468</c:v>
                </c:pt>
                <c:pt idx="375">
                  <c:v>15.492485458983879</c:v>
                </c:pt>
                <c:pt idx="376">
                  <c:v>15.504279300864368</c:v>
                </c:pt>
                <c:pt idx="377">
                  <c:v>15.515322341139779</c:v>
                </c:pt>
                <c:pt idx="378">
                  <c:v>15.527116183020325</c:v>
                </c:pt>
                <c:pt idx="379">
                  <c:v>15.538534624098304</c:v>
                </c:pt>
                <c:pt idx="380">
                  <c:v>15.549577664373714</c:v>
                </c:pt>
                <c:pt idx="381">
                  <c:v>15.561371506254204</c:v>
                </c:pt>
                <c:pt idx="382">
                  <c:v>15.572414546529615</c:v>
                </c:pt>
                <c:pt idx="383">
                  <c:v>15.584208388410161</c:v>
                </c:pt>
                <c:pt idx="384">
                  <c:v>15.59562682948814</c:v>
                </c:pt>
                <c:pt idx="385">
                  <c:v>15.605919068158414</c:v>
                </c:pt>
                <c:pt idx="386">
                  <c:v>15.61846371164404</c:v>
                </c:pt>
                <c:pt idx="387">
                  <c:v>15.62950675191945</c:v>
                </c:pt>
                <c:pt idx="388">
                  <c:v>15.641300593799997</c:v>
                </c:pt>
                <c:pt idx="389">
                  <c:v>15.652343634075407</c:v>
                </c:pt>
                <c:pt idx="390">
                  <c:v>15.664137475955897</c:v>
                </c:pt>
                <c:pt idx="391">
                  <c:v>15.675555917033876</c:v>
                </c:pt>
                <c:pt idx="392">
                  <c:v>15.686598957309286</c:v>
                </c:pt>
                <c:pt idx="393">
                  <c:v>15.698392799189833</c:v>
                </c:pt>
                <c:pt idx="394">
                  <c:v>15.709435839465243</c:v>
                </c:pt>
                <c:pt idx="395">
                  <c:v>15.72122968134579</c:v>
                </c:pt>
                <c:pt idx="396">
                  <c:v>15.732648122423711</c:v>
                </c:pt>
                <c:pt idx="397">
                  <c:v>15.743315761896554</c:v>
                </c:pt>
                <c:pt idx="398">
                  <c:v>15.755485004579668</c:v>
                </c:pt>
                <c:pt idx="399">
                  <c:v>15.766528044855079</c:v>
                </c:pt>
                <c:pt idx="400">
                  <c:v>15.778321886735569</c:v>
                </c:pt>
                <c:pt idx="401">
                  <c:v>15.789364927011036</c:v>
                </c:pt>
                <c:pt idx="402">
                  <c:v>15.801158768891526</c:v>
                </c:pt>
                <c:pt idx="403">
                  <c:v>15.812577209969504</c:v>
                </c:pt>
                <c:pt idx="404">
                  <c:v>15.823620250244915</c:v>
                </c:pt>
                <c:pt idx="405">
                  <c:v>15.835414092125404</c:v>
                </c:pt>
                <c:pt idx="406">
                  <c:v>15.846457132400815</c:v>
                </c:pt>
                <c:pt idx="407">
                  <c:v>15.858250974281361</c:v>
                </c:pt>
                <c:pt idx="408">
                  <c:v>15.86966941535934</c:v>
                </c:pt>
                <c:pt idx="409">
                  <c:v>15.879961654029614</c:v>
                </c:pt>
                <c:pt idx="410">
                  <c:v>15.89250629751524</c:v>
                </c:pt>
                <c:pt idx="411">
                  <c:v>15.90354933779065</c:v>
                </c:pt>
                <c:pt idx="412">
                  <c:v>15.915343179671197</c:v>
                </c:pt>
                <c:pt idx="413">
                  <c:v>15.926386219946608</c:v>
                </c:pt>
                <c:pt idx="414">
                  <c:v>15.938180061827097</c:v>
                </c:pt>
                <c:pt idx="415">
                  <c:v>15.949598502905076</c:v>
                </c:pt>
                <c:pt idx="416">
                  <c:v>15.960641543180486</c:v>
                </c:pt>
                <c:pt idx="417">
                  <c:v>15.972435385061033</c:v>
                </c:pt>
                <c:pt idx="418">
                  <c:v>15.983478425336443</c:v>
                </c:pt>
                <c:pt idx="419">
                  <c:v>15.99527226721699</c:v>
                </c:pt>
                <c:pt idx="420">
                  <c:v>16.006690708294911</c:v>
                </c:pt>
                <c:pt idx="421">
                  <c:v>16.016982946965186</c:v>
                </c:pt>
                <c:pt idx="422">
                  <c:v>16.029527590450869</c:v>
                </c:pt>
                <c:pt idx="423">
                  <c:v>16.040570630726279</c:v>
                </c:pt>
                <c:pt idx="424">
                  <c:v>16.052364472606769</c:v>
                </c:pt>
                <c:pt idx="425">
                  <c:v>16.063407512882236</c:v>
                </c:pt>
                <c:pt idx="426">
                  <c:v>16.075201354762726</c:v>
                </c:pt>
                <c:pt idx="427">
                  <c:v>16.086619795840704</c:v>
                </c:pt>
                <c:pt idx="428">
                  <c:v>16.097662836116115</c:v>
                </c:pt>
                <c:pt idx="429">
                  <c:v>16.109456677996604</c:v>
                </c:pt>
                <c:pt idx="430">
                  <c:v>16.120499718272015</c:v>
                </c:pt>
                <c:pt idx="431">
                  <c:v>16.132293560152561</c:v>
                </c:pt>
                <c:pt idx="432">
                  <c:v>16.14371200123054</c:v>
                </c:pt>
                <c:pt idx="433">
                  <c:v>16.154004239900814</c:v>
                </c:pt>
                <c:pt idx="434">
                  <c:v>16.166548883386497</c:v>
                </c:pt>
                <c:pt idx="435">
                  <c:v>16.177591923661851</c:v>
                </c:pt>
                <c:pt idx="436">
                  <c:v>16.189385765542397</c:v>
                </c:pt>
                <c:pt idx="437">
                  <c:v>16.200428805817808</c:v>
                </c:pt>
                <c:pt idx="438">
                  <c:v>16.212222647698354</c:v>
                </c:pt>
                <c:pt idx="439">
                  <c:v>16.223641088776276</c:v>
                </c:pt>
                <c:pt idx="440">
                  <c:v>16.234684129051686</c:v>
                </c:pt>
                <c:pt idx="441">
                  <c:v>16.246477970932233</c:v>
                </c:pt>
                <c:pt idx="442">
                  <c:v>16.257521011207643</c:v>
                </c:pt>
                <c:pt idx="443">
                  <c:v>16.26931485308819</c:v>
                </c:pt>
                <c:pt idx="444">
                  <c:v>16.280733294166112</c:v>
                </c:pt>
                <c:pt idx="445">
                  <c:v>16.291400933638954</c:v>
                </c:pt>
                <c:pt idx="446">
                  <c:v>16.303570176322069</c:v>
                </c:pt>
                <c:pt idx="447">
                  <c:v>16.314613216597479</c:v>
                </c:pt>
                <c:pt idx="448">
                  <c:v>16.326407058477969</c:v>
                </c:pt>
                <c:pt idx="449">
                  <c:v>16.337450098753436</c:v>
                </c:pt>
                <c:pt idx="450">
                  <c:v>16.349243940633926</c:v>
                </c:pt>
                <c:pt idx="451">
                  <c:v>16.360662381711904</c:v>
                </c:pt>
                <c:pt idx="452">
                  <c:v>16.371705421987315</c:v>
                </c:pt>
                <c:pt idx="453">
                  <c:v>16.383499263867805</c:v>
                </c:pt>
                <c:pt idx="454">
                  <c:v>16.394542304143215</c:v>
                </c:pt>
                <c:pt idx="455">
                  <c:v>16.406336146023762</c:v>
                </c:pt>
                <c:pt idx="456">
                  <c:v>16.41775458710174</c:v>
                </c:pt>
                <c:pt idx="457">
                  <c:v>16.428046825772014</c:v>
                </c:pt>
                <c:pt idx="458">
                  <c:v>16.440591469257697</c:v>
                </c:pt>
                <c:pt idx="459">
                  <c:v>16.451634509533051</c:v>
                </c:pt>
                <c:pt idx="460">
                  <c:v>16.463428351413597</c:v>
                </c:pt>
                <c:pt idx="461">
                  <c:v>16.474471391689008</c:v>
                </c:pt>
                <c:pt idx="462">
                  <c:v>16.486265233569554</c:v>
                </c:pt>
                <c:pt idx="463">
                  <c:v>16.497683674647476</c:v>
                </c:pt>
                <c:pt idx="464">
                  <c:v>16.508726714922943</c:v>
                </c:pt>
                <c:pt idx="465">
                  <c:v>16.520520556803433</c:v>
                </c:pt>
                <c:pt idx="466">
                  <c:v>16.531563597078843</c:v>
                </c:pt>
                <c:pt idx="467">
                  <c:v>16.54335743895939</c:v>
                </c:pt>
                <c:pt idx="468">
                  <c:v>16.554775880037312</c:v>
                </c:pt>
                <c:pt idx="469">
                  <c:v>16.565068118707586</c:v>
                </c:pt>
                <c:pt idx="470">
                  <c:v>16.577612762193269</c:v>
                </c:pt>
                <c:pt idx="471">
                  <c:v>16.588655802468679</c:v>
                </c:pt>
                <c:pt idx="472">
                  <c:v>16.600449644349169</c:v>
                </c:pt>
                <c:pt idx="473">
                  <c:v>16.611492684624636</c:v>
                </c:pt>
                <c:pt idx="474">
                  <c:v>16.623286526505126</c:v>
                </c:pt>
                <c:pt idx="475">
                  <c:v>16.634704967583104</c:v>
                </c:pt>
                <c:pt idx="476">
                  <c:v>16.645748007858515</c:v>
                </c:pt>
                <c:pt idx="477">
                  <c:v>16.657541849739005</c:v>
                </c:pt>
                <c:pt idx="478">
                  <c:v>16.668584890014415</c:v>
                </c:pt>
                <c:pt idx="479">
                  <c:v>16.680378731894962</c:v>
                </c:pt>
                <c:pt idx="480">
                  <c:v>16.69179717297294</c:v>
                </c:pt>
                <c:pt idx="481">
                  <c:v>16.702089411643215</c:v>
                </c:pt>
                <c:pt idx="482">
                  <c:v>16.714634055128897</c:v>
                </c:pt>
                <c:pt idx="483">
                  <c:v>16.725677095404251</c:v>
                </c:pt>
                <c:pt idx="484">
                  <c:v>16.737470937284797</c:v>
                </c:pt>
                <c:pt idx="485">
                  <c:v>16.748513977560208</c:v>
                </c:pt>
                <c:pt idx="486">
                  <c:v>16.760307819440754</c:v>
                </c:pt>
                <c:pt idx="487">
                  <c:v>16.771726260518676</c:v>
                </c:pt>
                <c:pt idx="488">
                  <c:v>16.782769300794143</c:v>
                </c:pt>
                <c:pt idx="489">
                  <c:v>16.794563142674633</c:v>
                </c:pt>
                <c:pt idx="490">
                  <c:v>16.805606182950044</c:v>
                </c:pt>
                <c:pt idx="491">
                  <c:v>16.81740002483059</c:v>
                </c:pt>
                <c:pt idx="492">
                  <c:v>16.828818465908512</c:v>
                </c:pt>
                <c:pt idx="493">
                  <c:v>16.839486105381354</c:v>
                </c:pt>
                <c:pt idx="494">
                  <c:v>16.851655348064469</c:v>
                </c:pt>
                <c:pt idx="495">
                  <c:v>16.862698388339879</c:v>
                </c:pt>
                <c:pt idx="496">
                  <c:v>16.874492230220369</c:v>
                </c:pt>
                <c:pt idx="497">
                  <c:v>16.885535270495836</c:v>
                </c:pt>
                <c:pt idx="498">
                  <c:v>16.897329112376326</c:v>
                </c:pt>
                <c:pt idx="499">
                  <c:v>16.908747553454305</c:v>
                </c:pt>
                <c:pt idx="500">
                  <c:v>16.919790593729715</c:v>
                </c:pt>
                <c:pt idx="501">
                  <c:v>16.931584435610262</c:v>
                </c:pt>
                <c:pt idx="502">
                  <c:v>16.942627475885615</c:v>
                </c:pt>
                <c:pt idx="503">
                  <c:v>16.954421317766162</c:v>
                </c:pt>
                <c:pt idx="504">
                  <c:v>16.96583975884414</c:v>
                </c:pt>
                <c:pt idx="505">
                  <c:v>16.976131997514415</c:v>
                </c:pt>
                <c:pt idx="506">
                  <c:v>16.988676641000097</c:v>
                </c:pt>
                <c:pt idx="507">
                  <c:v>16.999719681275451</c:v>
                </c:pt>
                <c:pt idx="508">
                  <c:v>17.011513523155998</c:v>
                </c:pt>
                <c:pt idx="509">
                  <c:v>17.022556563431408</c:v>
                </c:pt>
                <c:pt idx="510">
                  <c:v>17.034350405311955</c:v>
                </c:pt>
                <c:pt idx="511">
                  <c:v>17.045768846389876</c:v>
                </c:pt>
                <c:pt idx="512">
                  <c:v>17.056811886665344</c:v>
                </c:pt>
                <c:pt idx="513">
                  <c:v>17.068605728545833</c:v>
                </c:pt>
                <c:pt idx="514">
                  <c:v>17.079648768821244</c:v>
                </c:pt>
                <c:pt idx="515">
                  <c:v>17.09144261070179</c:v>
                </c:pt>
                <c:pt idx="516">
                  <c:v>17.102861051779712</c:v>
                </c:pt>
                <c:pt idx="517">
                  <c:v>17.113153290450043</c:v>
                </c:pt>
                <c:pt idx="518">
                  <c:v>17.125697933935669</c:v>
                </c:pt>
                <c:pt idx="519">
                  <c:v>17.136740974211079</c:v>
                </c:pt>
                <c:pt idx="520">
                  <c:v>17.148534816091569</c:v>
                </c:pt>
                <c:pt idx="521">
                  <c:v>17.159577856367036</c:v>
                </c:pt>
                <c:pt idx="522">
                  <c:v>17.171371698247526</c:v>
                </c:pt>
                <c:pt idx="523">
                  <c:v>17.182790139325505</c:v>
                </c:pt>
                <c:pt idx="524">
                  <c:v>17.193833179600915</c:v>
                </c:pt>
                <c:pt idx="525">
                  <c:v>17.205627021481462</c:v>
                </c:pt>
                <c:pt idx="526">
                  <c:v>17.216670061756815</c:v>
                </c:pt>
                <c:pt idx="527">
                  <c:v>17.228463903637362</c:v>
                </c:pt>
                <c:pt idx="528">
                  <c:v>17.23988234471534</c:v>
                </c:pt>
                <c:pt idx="529">
                  <c:v>17.250174583385615</c:v>
                </c:pt>
                <c:pt idx="530">
                  <c:v>17.262719226871297</c:v>
                </c:pt>
                <c:pt idx="531">
                  <c:v>17.273762267146651</c:v>
                </c:pt>
                <c:pt idx="532">
                  <c:v>17.285556109027198</c:v>
                </c:pt>
                <c:pt idx="533">
                  <c:v>17.296599149302608</c:v>
                </c:pt>
                <c:pt idx="534">
                  <c:v>17.308392991183155</c:v>
                </c:pt>
                <c:pt idx="535">
                  <c:v>17.319811432261076</c:v>
                </c:pt>
                <c:pt idx="536">
                  <c:v>17.330854472536544</c:v>
                </c:pt>
                <c:pt idx="537">
                  <c:v>17.342648314417033</c:v>
                </c:pt>
                <c:pt idx="538">
                  <c:v>17.353691354692444</c:v>
                </c:pt>
                <c:pt idx="539">
                  <c:v>17.36548519657299</c:v>
                </c:pt>
                <c:pt idx="540">
                  <c:v>17.376903637650912</c:v>
                </c:pt>
                <c:pt idx="541">
                  <c:v>17.387571277123754</c:v>
                </c:pt>
                <c:pt idx="542">
                  <c:v>17.399740519806869</c:v>
                </c:pt>
                <c:pt idx="543">
                  <c:v>17.41078356008228</c:v>
                </c:pt>
                <c:pt idx="544">
                  <c:v>17.422577401962769</c:v>
                </c:pt>
                <c:pt idx="545">
                  <c:v>17.433620442238237</c:v>
                </c:pt>
                <c:pt idx="546">
                  <c:v>17.445414284118726</c:v>
                </c:pt>
                <c:pt idx="547">
                  <c:v>17.456832725196705</c:v>
                </c:pt>
                <c:pt idx="548">
                  <c:v>17.467875765472115</c:v>
                </c:pt>
                <c:pt idx="549">
                  <c:v>17.479669607352662</c:v>
                </c:pt>
                <c:pt idx="550">
                  <c:v>17.490712647628015</c:v>
                </c:pt>
                <c:pt idx="551">
                  <c:v>17.502506489508562</c:v>
                </c:pt>
                <c:pt idx="552">
                  <c:v>17.513924930586541</c:v>
                </c:pt>
                <c:pt idx="553">
                  <c:v>17.524217169256815</c:v>
                </c:pt>
                <c:pt idx="554">
                  <c:v>17.536761812742498</c:v>
                </c:pt>
                <c:pt idx="555">
                  <c:v>17.547804853017908</c:v>
                </c:pt>
                <c:pt idx="556">
                  <c:v>17.559598694898398</c:v>
                </c:pt>
                <c:pt idx="557">
                  <c:v>17.570641735173808</c:v>
                </c:pt>
                <c:pt idx="558">
                  <c:v>17.582435577054355</c:v>
                </c:pt>
                <c:pt idx="559">
                  <c:v>17.593854018132276</c:v>
                </c:pt>
                <c:pt idx="560">
                  <c:v>17.604897058407744</c:v>
                </c:pt>
                <c:pt idx="561">
                  <c:v>17.616690900288233</c:v>
                </c:pt>
                <c:pt idx="562">
                  <c:v>17.627733940563644</c:v>
                </c:pt>
                <c:pt idx="563">
                  <c:v>17.639527782444191</c:v>
                </c:pt>
                <c:pt idx="564">
                  <c:v>17.650946223522112</c:v>
                </c:pt>
                <c:pt idx="565">
                  <c:v>17.661238462192443</c:v>
                </c:pt>
                <c:pt idx="566">
                  <c:v>17.673783105678069</c:v>
                </c:pt>
                <c:pt idx="567">
                  <c:v>17.68482614595348</c:v>
                </c:pt>
                <c:pt idx="568">
                  <c:v>17.696619987833969</c:v>
                </c:pt>
                <c:pt idx="569">
                  <c:v>17.707663028109437</c:v>
                </c:pt>
                <c:pt idx="570">
                  <c:v>17.719456869989926</c:v>
                </c:pt>
                <c:pt idx="571">
                  <c:v>17.730875311067905</c:v>
                </c:pt>
                <c:pt idx="572">
                  <c:v>17.741918351343315</c:v>
                </c:pt>
                <c:pt idx="573">
                  <c:v>17.753712193223862</c:v>
                </c:pt>
                <c:pt idx="574">
                  <c:v>17.764755233499216</c:v>
                </c:pt>
                <c:pt idx="575">
                  <c:v>17.776549075379762</c:v>
                </c:pt>
                <c:pt idx="576">
                  <c:v>17.787967516457741</c:v>
                </c:pt>
                <c:pt idx="577">
                  <c:v>17.798259755128015</c:v>
                </c:pt>
                <c:pt idx="578">
                  <c:v>17.810804398613698</c:v>
                </c:pt>
                <c:pt idx="579">
                  <c:v>17.821847438889108</c:v>
                </c:pt>
                <c:pt idx="580">
                  <c:v>17.833641280769598</c:v>
                </c:pt>
                <c:pt idx="581">
                  <c:v>17.844684321045008</c:v>
                </c:pt>
                <c:pt idx="582">
                  <c:v>17.856478162925555</c:v>
                </c:pt>
                <c:pt idx="583">
                  <c:v>17.867896604003477</c:v>
                </c:pt>
                <c:pt idx="584">
                  <c:v>17.878939644278944</c:v>
                </c:pt>
                <c:pt idx="585">
                  <c:v>17.890733486159434</c:v>
                </c:pt>
                <c:pt idx="586">
                  <c:v>17.901776526434844</c:v>
                </c:pt>
                <c:pt idx="587">
                  <c:v>17.913570368315391</c:v>
                </c:pt>
                <c:pt idx="588">
                  <c:v>17.924988809393369</c:v>
                </c:pt>
                <c:pt idx="589">
                  <c:v>17.935656448866212</c:v>
                </c:pt>
                <c:pt idx="590">
                  <c:v>17.947825691549269</c:v>
                </c:pt>
                <c:pt idx="591">
                  <c:v>17.95886873182468</c:v>
                </c:pt>
                <c:pt idx="592">
                  <c:v>17.970662573705226</c:v>
                </c:pt>
                <c:pt idx="593">
                  <c:v>17.981705613980637</c:v>
                </c:pt>
                <c:pt idx="594">
                  <c:v>17.993499455861127</c:v>
                </c:pt>
                <c:pt idx="595">
                  <c:v>18.004917896939105</c:v>
                </c:pt>
                <c:pt idx="596">
                  <c:v>18.015960937214516</c:v>
                </c:pt>
                <c:pt idx="597">
                  <c:v>18.027754779095062</c:v>
                </c:pt>
                <c:pt idx="598">
                  <c:v>18.038797819370416</c:v>
                </c:pt>
                <c:pt idx="599">
                  <c:v>18.050591661250962</c:v>
                </c:pt>
                <c:pt idx="600">
                  <c:v>18.062010102328941</c:v>
                </c:pt>
                <c:pt idx="601">
                  <c:v>18.072302340999215</c:v>
                </c:pt>
                <c:pt idx="602">
                  <c:v>18.084846984484898</c:v>
                </c:pt>
                <c:pt idx="603">
                  <c:v>18.095890024760308</c:v>
                </c:pt>
                <c:pt idx="604">
                  <c:v>18.107683866640798</c:v>
                </c:pt>
                <c:pt idx="605">
                  <c:v>18.118726906916208</c:v>
                </c:pt>
                <c:pt idx="606">
                  <c:v>18.130520748796755</c:v>
                </c:pt>
                <c:pt idx="607">
                  <c:v>18.141939189874677</c:v>
                </c:pt>
                <c:pt idx="608">
                  <c:v>18.152982230150144</c:v>
                </c:pt>
                <c:pt idx="609">
                  <c:v>18.164776072030634</c:v>
                </c:pt>
                <c:pt idx="610">
                  <c:v>18.175819112306044</c:v>
                </c:pt>
                <c:pt idx="611">
                  <c:v>18.187612954186591</c:v>
                </c:pt>
                <c:pt idx="612">
                  <c:v>18.199031395264569</c:v>
                </c:pt>
                <c:pt idx="613">
                  <c:v>18.209323633934844</c:v>
                </c:pt>
                <c:pt idx="614">
                  <c:v>18.221868277420469</c:v>
                </c:pt>
                <c:pt idx="615">
                  <c:v>18.23291131769588</c:v>
                </c:pt>
                <c:pt idx="616">
                  <c:v>18.244705159576426</c:v>
                </c:pt>
                <c:pt idx="617">
                  <c:v>18.255748199851837</c:v>
                </c:pt>
                <c:pt idx="618">
                  <c:v>18.267542041732327</c:v>
                </c:pt>
                <c:pt idx="619">
                  <c:v>18.278960482810305</c:v>
                </c:pt>
                <c:pt idx="620">
                  <c:v>18.290003523085716</c:v>
                </c:pt>
                <c:pt idx="621">
                  <c:v>18.301797364966262</c:v>
                </c:pt>
                <c:pt idx="622">
                  <c:v>18.312840405241673</c:v>
                </c:pt>
                <c:pt idx="623">
                  <c:v>18.324634247122162</c:v>
                </c:pt>
                <c:pt idx="624">
                  <c:v>18.336052688200141</c:v>
                </c:pt>
                <c:pt idx="625">
                  <c:v>18.346344926870415</c:v>
                </c:pt>
                <c:pt idx="626">
                  <c:v>18.358889570356098</c:v>
                </c:pt>
                <c:pt idx="627">
                  <c:v>18.369932610631508</c:v>
                </c:pt>
                <c:pt idx="628">
                  <c:v>18.381726452511998</c:v>
                </c:pt>
                <c:pt idx="629">
                  <c:v>18.392769492787409</c:v>
                </c:pt>
                <c:pt idx="630">
                  <c:v>18.404563334667955</c:v>
                </c:pt>
                <c:pt idx="631">
                  <c:v>18.415981775745877</c:v>
                </c:pt>
                <c:pt idx="632">
                  <c:v>18.427024816021344</c:v>
                </c:pt>
                <c:pt idx="633">
                  <c:v>18.438818657901834</c:v>
                </c:pt>
                <c:pt idx="634">
                  <c:v>18.449861698177244</c:v>
                </c:pt>
                <c:pt idx="635">
                  <c:v>18.461655540057791</c:v>
                </c:pt>
                <c:pt idx="636">
                  <c:v>18.473073981135769</c:v>
                </c:pt>
                <c:pt idx="637">
                  <c:v>18.483741620608612</c:v>
                </c:pt>
                <c:pt idx="638">
                  <c:v>18.49591086329167</c:v>
                </c:pt>
                <c:pt idx="639">
                  <c:v>18.50695390356708</c:v>
                </c:pt>
                <c:pt idx="640">
                  <c:v>18.518747745447627</c:v>
                </c:pt>
                <c:pt idx="641">
                  <c:v>18.529790785723037</c:v>
                </c:pt>
                <c:pt idx="642">
                  <c:v>18.541584627603527</c:v>
                </c:pt>
                <c:pt idx="643">
                  <c:v>18.553003068681505</c:v>
                </c:pt>
                <c:pt idx="644">
                  <c:v>18.564046108956916</c:v>
                </c:pt>
                <c:pt idx="645">
                  <c:v>18.575839950837462</c:v>
                </c:pt>
                <c:pt idx="646">
                  <c:v>18.586882991112873</c:v>
                </c:pt>
                <c:pt idx="647">
                  <c:v>18.598676832993419</c:v>
                </c:pt>
                <c:pt idx="648">
                  <c:v>18.610095274071341</c:v>
                </c:pt>
                <c:pt idx="649">
                  <c:v>18.620387512741615</c:v>
                </c:pt>
                <c:pt idx="650">
                  <c:v>18.632932156227298</c:v>
                </c:pt>
                <c:pt idx="651">
                  <c:v>18.643975196502709</c:v>
                </c:pt>
                <c:pt idx="652">
                  <c:v>18.655769038383198</c:v>
                </c:pt>
                <c:pt idx="653">
                  <c:v>18.666812078658609</c:v>
                </c:pt>
                <c:pt idx="654">
                  <c:v>18.678605920539155</c:v>
                </c:pt>
                <c:pt idx="655">
                  <c:v>18.690024361617134</c:v>
                </c:pt>
                <c:pt idx="656">
                  <c:v>18.701067401892544</c:v>
                </c:pt>
                <c:pt idx="657">
                  <c:v>18.712861243773034</c:v>
                </c:pt>
                <c:pt idx="658">
                  <c:v>18.723904284048444</c:v>
                </c:pt>
                <c:pt idx="659">
                  <c:v>18.735698125928991</c:v>
                </c:pt>
                <c:pt idx="660">
                  <c:v>18.747116567006969</c:v>
                </c:pt>
                <c:pt idx="661">
                  <c:v>18.757408805677244</c:v>
                </c:pt>
                <c:pt idx="662">
                  <c:v>18.76995344916287</c:v>
                </c:pt>
                <c:pt idx="663">
                  <c:v>18.78099648943828</c:v>
                </c:pt>
                <c:pt idx="664">
                  <c:v>18.792790331318827</c:v>
                </c:pt>
                <c:pt idx="665">
                  <c:v>18.803833371594237</c:v>
                </c:pt>
                <c:pt idx="666">
                  <c:v>18.815627213474727</c:v>
                </c:pt>
                <c:pt idx="667">
                  <c:v>18.827045654552705</c:v>
                </c:pt>
                <c:pt idx="668">
                  <c:v>18.838088694828116</c:v>
                </c:pt>
                <c:pt idx="669">
                  <c:v>18.849882536708662</c:v>
                </c:pt>
                <c:pt idx="670">
                  <c:v>18.860925576984073</c:v>
                </c:pt>
                <c:pt idx="671">
                  <c:v>18.872719418864619</c:v>
                </c:pt>
                <c:pt idx="672">
                  <c:v>18.884137859942541</c:v>
                </c:pt>
                <c:pt idx="673">
                  <c:v>18.894430098612816</c:v>
                </c:pt>
                <c:pt idx="674">
                  <c:v>18.906974742098498</c:v>
                </c:pt>
                <c:pt idx="675">
                  <c:v>18.918017782373909</c:v>
                </c:pt>
                <c:pt idx="676">
                  <c:v>18.929811624254398</c:v>
                </c:pt>
                <c:pt idx="677">
                  <c:v>18.940854664529866</c:v>
                </c:pt>
                <c:pt idx="678">
                  <c:v>18.952648506410355</c:v>
                </c:pt>
                <c:pt idx="679">
                  <c:v>18.964066947488334</c:v>
                </c:pt>
                <c:pt idx="680">
                  <c:v>18.975109987763744</c:v>
                </c:pt>
                <c:pt idx="681">
                  <c:v>18.986903829644234</c:v>
                </c:pt>
                <c:pt idx="682">
                  <c:v>18.997946869919645</c:v>
                </c:pt>
                <c:pt idx="683">
                  <c:v>19.009740711800191</c:v>
                </c:pt>
                <c:pt idx="684">
                  <c:v>19.02115915287817</c:v>
                </c:pt>
                <c:pt idx="685">
                  <c:v>19.031826792351012</c:v>
                </c:pt>
                <c:pt idx="686">
                  <c:v>19.04399603503407</c:v>
                </c:pt>
                <c:pt idx="687">
                  <c:v>19.05503907530948</c:v>
                </c:pt>
                <c:pt idx="688">
                  <c:v>19.066832917190027</c:v>
                </c:pt>
                <c:pt idx="689">
                  <c:v>19.077875957465437</c:v>
                </c:pt>
                <c:pt idx="690">
                  <c:v>19.089669799345927</c:v>
                </c:pt>
                <c:pt idx="691">
                  <c:v>19.101088240423906</c:v>
                </c:pt>
                <c:pt idx="692">
                  <c:v>19.112131280699316</c:v>
                </c:pt>
                <c:pt idx="693">
                  <c:v>19.123925122579863</c:v>
                </c:pt>
                <c:pt idx="694">
                  <c:v>19.134968162855273</c:v>
                </c:pt>
                <c:pt idx="695">
                  <c:v>19.14676200473582</c:v>
                </c:pt>
                <c:pt idx="696">
                  <c:v>19.158180445813741</c:v>
                </c:pt>
                <c:pt idx="697">
                  <c:v>19.168472684484016</c:v>
                </c:pt>
                <c:pt idx="698">
                  <c:v>19.181017327969698</c:v>
                </c:pt>
                <c:pt idx="699">
                  <c:v>19.192060368245109</c:v>
                </c:pt>
                <c:pt idx="700">
                  <c:v>19.203854210125598</c:v>
                </c:pt>
                <c:pt idx="701">
                  <c:v>19.214897250401066</c:v>
                </c:pt>
                <c:pt idx="702">
                  <c:v>19.226691092281555</c:v>
                </c:pt>
                <c:pt idx="703">
                  <c:v>19.238109533359534</c:v>
                </c:pt>
                <c:pt idx="704">
                  <c:v>19.249152573634944</c:v>
                </c:pt>
                <c:pt idx="705">
                  <c:v>19.260946415515434</c:v>
                </c:pt>
                <c:pt idx="706">
                  <c:v>19.271989455790845</c:v>
                </c:pt>
                <c:pt idx="707">
                  <c:v>19.283783297671391</c:v>
                </c:pt>
                <c:pt idx="708">
                  <c:v>19.29520173874937</c:v>
                </c:pt>
                <c:pt idx="709">
                  <c:v>19.305493977419644</c:v>
                </c:pt>
                <c:pt idx="710">
                  <c:v>19.318038620905327</c:v>
                </c:pt>
                <c:pt idx="711">
                  <c:v>19.32908166118068</c:v>
                </c:pt>
                <c:pt idx="712">
                  <c:v>19.340875503061227</c:v>
                </c:pt>
                <c:pt idx="713">
                  <c:v>19.351918543336637</c:v>
                </c:pt>
                <c:pt idx="714">
                  <c:v>19.363712385217127</c:v>
                </c:pt>
                <c:pt idx="715">
                  <c:v>19.375130826295106</c:v>
                </c:pt>
                <c:pt idx="716">
                  <c:v>19.386173866570516</c:v>
                </c:pt>
                <c:pt idx="717">
                  <c:v>19.397967708451063</c:v>
                </c:pt>
                <c:pt idx="718">
                  <c:v>19.409010748726473</c:v>
                </c:pt>
                <c:pt idx="719">
                  <c:v>19.42080459060702</c:v>
                </c:pt>
                <c:pt idx="720">
                  <c:v>19.432223031684941</c:v>
                </c:pt>
                <c:pt idx="721">
                  <c:v>19.442515270355216</c:v>
                </c:pt>
                <c:pt idx="722">
                  <c:v>19.455059913840898</c:v>
                </c:pt>
                <c:pt idx="723">
                  <c:v>19.466102954116309</c:v>
                </c:pt>
                <c:pt idx="724">
                  <c:v>19.477896795996799</c:v>
                </c:pt>
                <c:pt idx="725">
                  <c:v>19.488939836272266</c:v>
                </c:pt>
                <c:pt idx="726">
                  <c:v>19.500733678152756</c:v>
                </c:pt>
                <c:pt idx="727">
                  <c:v>19.512152119230734</c:v>
                </c:pt>
                <c:pt idx="728">
                  <c:v>19.523195159506145</c:v>
                </c:pt>
                <c:pt idx="729">
                  <c:v>19.534989001386634</c:v>
                </c:pt>
                <c:pt idx="730">
                  <c:v>19.546032041662045</c:v>
                </c:pt>
                <c:pt idx="731">
                  <c:v>19.557825883542591</c:v>
                </c:pt>
                <c:pt idx="732">
                  <c:v>19.56924432462057</c:v>
                </c:pt>
                <c:pt idx="733">
                  <c:v>19.579911964093412</c:v>
                </c:pt>
                <c:pt idx="734">
                  <c:v>19.592081206776527</c:v>
                </c:pt>
                <c:pt idx="735">
                  <c:v>19.603124247051881</c:v>
                </c:pt>
                <c:pt idx="736">
                  <c:v>19.614918088932427</c:v>
                </c:pt>
                <c:pt idx="737">
                  <c:v>19.625961129207838</c:v>
                </c:pt>
                <c:pt idx="738">
                  <c:v>19.637754971088384</c:v>
                </c:pt>
                <c:pt idx="739">
                  <c:v>19.649173412166306</c:v>
                </c:pt>
                <c:pt idx="740">
                  <c:v>19.660216452441716</c:v>
                </c:pt>
                <c:pt idx="741">
                  <c:v>19.672010294322263</c:v>
                </c:pt>
                <c:pt idx="742">
                  <c:v>19.683053334597673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E-417C-8C62-D21A427EC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373199"/>
        <c:axId val="1164370287"/>
      </c:scatterChart>
      <c:valAx>
        <c:axId val="116437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70287"/>
        <c:crosses val="autoZero"/>
        <c:crossBetween val="midCat"/>
      </c:valAx>
      <c:valAx>
        <c:axId val="116437028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7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log2 Margin Debt 6-mo Average Slope of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70103155710194E-2"/>
          <c:y val="0.10566951566951567"/>
          <c:w val="0.88543764878227427"/>
          <c:h val="0.8282385535141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6-mo slope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Sheet1!$B$2:$B$749</c:f>
              <c:numCache>
                <c:formatCode>0.00</c:formatCode>
                <c:ptCount val="748"/>
                <c:pt idx="0">
                  <c:v>1959.0821917808219</c:v>
                </c:pt>
                <c:pt idx="1">
                  <c:v>1959.157305936073</c:v>
                </c:pt>
                <c:pt idx="2">
                  <c:v>1959.2488584474886</c:v>
                </c:pt>
                <c:pt idx="3">
                  <c:v>1959.3294520547945</c:v>
                </c:pt>
                <c:pt idx="4">
                  <c:v>1959.4155251141551</c:v>
                </c:pt>
                <c:pt idx="5">
                  <c:v>1959.4961187214612</c:v>
                </c:pt>
                <c:pt idx="6">
                  <c:v>1959.5821917808219</c:v>
                </c:pt>
                <c:pt idx="7">
                  <c:v>1959.6655251141551</c:v>
                </c:pt>
                <c:pt idx="8">
                  <c:v>1959.7461187214612</c:v>
                </c:pt>
                <c:pt idx="9">
                  <c:v>1959.8321917808219</c:v>
                </c:pt>
                <c:pt idx="10">
                  <c:v>1959.9127853881278</c:v>
                </c:pt>
                <c:pt idx="11">
                  <c:v>1959.9988584474886</c:v>
                </c:pt>
                <c:pt idx="12">
                  <c:v>1960.0821917808219</c:v>
                </c:pt>
                <c:pt idx="13">
                  <c:v>1960.1600456621004</c:v>
                </c:pt>
                <c:pt idx="14">
                  <c:v>1960.2488584474886</c:v>
                </c:pt>
                <c:pt idx="15">
                  <c:v>1960.3294520547945</c:v>
                </c:pt>
                <c:pt idx="16">
                  <c:v>1960.4155251141551</c:v>
                </c:pt>
                <c:pt idx="17">
                  <c:v>1960.4961187214612</c:v>
                </c:pt>
                <c:pt idx="18">
                  <c:v>1960.5821917808219</c:v>
                </c:pt>
                <c:pt idx="19">
                  <c:v>1960.6655251141551</c:v>
                </c:pt>
                <c:pt idx="20">
                  <c:v>1960.7461187214612</c:v>
                </c:pt>
                <c:pt idx="21">
                  <c:v>1960.8321917808219</c:v>
                </c:pt>
                <c:pt idx="22">
                  <c:v>1960.9127853881278</c:v>
                </c:pt>
                <c:pt idx="23">
                  <c:v>1960.9988584474886</c:v>
                </c:pt>
                <c:pt idx="24">
                  <c:v>1961.0821917808219</c:v>
                </c:pt>
                <c:pt idx="25">
                  <c:v>1961.157305936073</c:v>
                </c:pt>
                <c:pt idx="26">
                  <c:v>1961.2488584474886</c:v>
                </c:pt>
                <c:pt idx="27">
                  <c:v>1961.3294520547945</c:v>
                </c:pt>
                <c:pt idx="28">
                  <c:v>1961.4155251141551</c:v>
                </c:pt>
                <c:pt idx="29">
                  <c:v>1961.4961187214612</c:v>
                </c:pt>
                <c:pt idx="30">
                  <c:v>1961.5821917808219</c:v>
                </c:pt>
                <c:pt idx="31">
                  <c:v>1961.6655251141551</c:v>
                </c:pt>
                <c:pt idx="32">
                  <c:v>1961.7461187214612</c:v>
                </c:pt>
                <c:pt idx="33">
                  <c:v>1961.8321917808219</c:v>
                </c:pt>
                <c:pt idx="34">
                  <c:v>1961.9127853881278</c:v>
                </c:pt>
                <c:pt idx="35">
                  <c:v>1961.9988584474886</c:v>
                </c:pt>
                <c:pt idx="36">
                  <c:v>1962.0821917808219</c:v>
                </c:pt>
                <c:pt idx="37">
                  <c:v>1962.157305936073</c:v>
                </c:pt>
                <c:pt idx="38">
                  <c:v>1962.2488584474886</c:v>
                </c:pt>
                <c:pt idx="39">
                  <c:v>1962.3294520547945</c:v>
                </c:pt>
                <c:pt idx="40">
                  <c:v>1962.4155251141551</c:v>
                </c:pt>
                <c:pt idx="41">
                  <c:v>1962.4961187214612</c:v>
                </c:pt>
                <c:pt idx="42">
                  <c:v>1962.5821917808219</c:v>
                </c:pt>
                <c:pt idx="43">
                  <c:v>1962.6655251141551</c:v>
                </c:pt>
                <c:pt idx="44">
                  <c:v>1962.7461187214612</c:v>
                </c:pt>
                <c:pt idx="45">
                  <c:v>1962.8321917808219</c:v>
                </c:pt>
                <c:pt idx="46">
                  <c:v>1962.9127853881278</c:v>
                </c:pt>
                <c:pt idx="47">
                  <c:v>1962.9988584474886</c:v>
                </c:pt>
                <c:pt idx="48">
                  <c:v>1963.0821917808219</c:v>
                </c:pt>
                <c:pt idx="49">
                  <c:v>1963.157305936073</c:v>
                </c:pt>
                <c:pt idx="50">
                  <c:v>1963.2488584474886</c:v>
                </c:pt>
                <c:pt idx="51">
                  <c:v>1963.3294520547945</c:v>
                </c:pt>
                <c:pt idx="52">
                  <c:v>1963.4155251141551</c:v>
                </c:pt>
                <c:pt idx="53">
                  <c:v>1963.4961187214612</c:v>
                </c:pt>
                <c:pt idx="54">
                  <c:v>1963.5821917808219</c:v>
                </c:pt>
                <c:pt idx="55">
                  <c:v>1963.6655251141551</c:v>
                </c:pt>
                <c:pt idx="56">
                  <c:v>1963.7461187214612</c:v>
                </c:pt>
                <c:pt idx="57">
                  <c:v>1963.8321917808219</c:v>
                </c:pt>
                <c:pt idx="58">
                  <c:v>1963.9127853881278</c:v>
                </c:pt>
                <c:pt idx="59">
                  <c:v>1963.9988584474886</c:v>
                </c:pt>
                <c:pt idx="60">
                  <c:v>1964.0821917808219</c:v>
                </c:pt>
                <c:pt idx="61">
                  <c:v>1964.1600456621004</c:v>
                </c:pt>
                <c:pt idx="62">
                  <c:v>1964.2488584474886</c:v>
                </c:pt>
                <c:pt idx="63">
                  <c:v>1964.3294520547945</c:v>
                </c:pt>
                <c:pt idx="64">
                  <c:v>1964.4155251141551</c:v>
                </c:pt>
                <c:pt idx="65">
                  <c:v>1964.4961187214612</c:v>
                </c:pt>
                <c:pt idx="66">
                  <c:v>1964.5821917808219</c:v>
                </c:pt>
                <c:pt idx="67">
                  <c:v>1964.6655251141551</c:v>
                </c:pt>
                <c:pt idx="68">
                  <c:v>1964.7461187214612</c:v>
                </c:pt>
                <c:pt idx="69">
                  <c:v>1964.8321917808219</c:v>
                </c:pt>
                <c:pt idx="70">
                  <c:v>1964.9127853881278</c:v>
                </c:pt>
                <c:pt idx="71">
                  <c:v>1964.9988584474886</c:v>
                </c:pt>
                <c:pt idx="72">
                  <c:v>1965.0821917808219</c:v>
                </c:pt>
                <c:pt idx="73">
                  <c:v>1965.157305936073</c:v>
                </c:pt>
                <c:pt idx="74">
                  <c:v>1965.2488584474886</c:v>
                </c:pt>
                <c:pt idx="75">
                  <c:v>1965.3294520547945</c:v>
                </c:pt>
                <c:pt idx="76">
                  <c:v>1965.4155251141551</c:v>
                </c:pt>
                <c:pt idx="77">
                  <c:v>1965.4961187214612</c:v>
                </c:pt>
                <c:pt idx="78">
                  <c:v>1965.5821917808219</c:v>
                </c:pt>
                <c:pt idx="79">
                  <c:v>1965.6655251141551</c:v>
                </c:pt>
                <c:pt idx="80">
                  <c:v>1965.7461187214612</c:v>
                </c:pt>
                <c:pt idx="81">
                  <c:v>1965.8321917808219</c:v>
                </c:pt>
                <c:pt idx="82">
                  <c:v>1965.9127853881278</c:v>
                </c:pt>
                <c:pt idx="83">
                  <c:v>1965.9988584474886</c:v>
                </c:pt>
                <c:pt idx="84">
                  <c:v>1966.0821917808219</c:v>
                </c:pt>
                <c:pt idx="85">
                  <c:v>1966.157305936073</c:v>
                </c:pt>
                <c:pt idx="86">
                  <c:v>1966.2488584474886</c:v>
                </c:pt>
                <c:pt idx="87">
                  <c:v>1966.3294520547945</c:v>
                </c:pt>
                <c:pt idx="88">
                  <c:v>1966.4155251141551</c:v>
                </c:pt>
                <c:pt idx="89">
                  <c:v>1966.4961187214612</c:v>
                </c:pt>
                <c:pt idx="90">
                  <c:v>1966.5821917808219</c:v>
                </c:pt>
                <c:pt idx="91">
                  <c:v>1966.6655251141551</c:v>
                </c:pt>
                <c:pt idx="92">
                  <c:v>1966.7461187214612</c:v>
                </c:pt>
                <c:pt idx="93">
                  <c:v>1966.8321917808219</c:v>
                </c:pt>
                <c:pt idx="94">
                  <c:v>1966.9127853881278</c:v>
                </c:pt>
                <c:pt idx="95">
                  <c:v>1966.9988584474886</c:v>
                </c:pt>
                <c:pt idx="96">
                  <c:v>1967.0821917808219</c:v>
                </c:pt>
                <c:pt idx="97">
                  <c:v>1967.157305936073</c:v>
                </c:pt>
                <c:pt idx="98">
                  <c:v>1967.2488584474886</c:v>
                </c:pt>
                <c:pt idx="99">
                  <c:v>1967.3294520547945</c:v>
                </c:pt>
                <c:pt idx="100">
                  <c:v>1967.4155251141551</c:v>
                </c:pt>
                <c:pt idx="101">
                  <c:v>1967.4961187214612</c:v>
                </c:pt>
                <c:pt idx="102">
                  <c:v>1967.5821917808219</c:v>
                </c:pt>
                <c:pt idx="103">
                  <c:v>1967.6655251141551</c:v>
                </c:pt>
                <c:pt idx="104">
                  <c:v>1967.7461187214612</c:v>
                </c:pt>
                <c:pt idx="105">
                  <c:v>1967.8321917808219</c:v>
                </c:pt>
                <c:pt idx="106">
                  <c:v>1967.9127853881278</c:v>
                </c:pt>
                <c:pt idx="107">
                  <c:v>1967.9988584474886</c:v>
                </c:pt>
                <c:pt idx="108">
                  <c:v>1968.0821917808219</c:v>
                </c:pt>
                <c:pt idx="109">
                  <c:v>1968.1600456621004</c:v>
                </c:pt>
                <c:pt idx="110">
                  <c:v>1968.2488584474886</c:v>
                </c:pt>
                <c:pt idx="111">
                  <c:v>1968.3294520547945</c:v>
                </c:pt>
                <c:pt idx="112">
                  <c:v>1968.4155251141551</c:v>
                </c:pt>
                <c:pt idx="113">
                  <c:v>1968.4961187214612</c:v>
                </c:pt>
                <c:pt idx="114">
                  <c:v>1968.5821917808219</c:v>
                </c:pt>
                <c:pt idx="115">
                  <c:v>1968.6655251141551</c:v>
                </c:pt>
                <c:pt idx="116">
                  <c:v>1968.7461187214612</c:v>
                </c:pt>
                <c:pt idx="117">
                  <c:v>1968.8321917808219</c:v>
                </c:pt>
                <c:pt idx="118">
                  <c:v>1968.9127853881278</c:v>
                </c:pt>
                <c:pt idx="119">
                  <c:v>1968.9988584474886</c:v>
                </c:pt>
                <c:pt idx="120">
                  <c:v>1969.0821917808219</c:v>
                </c:pt>
                <c:pt idx="121">
                  <c:v>1969.157305936073</c:v>
                </c:pt>
                <c:pt idx="122">
                  <c:v>1969.2488584474886</c:v>
                </c:pt>
                <c:pt idx="123">
                  <c:v>1969.3294520547945</c:v>
                </c:pt>
                <c:pt idx="124">
                  <c:v>1969.4155251141551</c:v>
                </c:pt>
                <c:pt idx="125">
                  <c:v>1969.4961187214612</c:v>
                </c:pt>
                <c:pt idx="126">
                  <c:v>1969.5821917808219</c:v>
                </c:pt>
                <c:pt idx="127">
                  <c:v>1969.6655251141551</c:v>
                </c:pt>
                <c:pt idx="128">
                  <c:v>1969.7461187214612</c:v>
                </c:pt>
                <c:pt idx="129">
                  <c:v>1969.8321917808219</c:v>
                </c:pt>
                <c:pt idx="130">
                  <c:v>1969.9127853881278</c:v>
                </c:pt>
                <c:pt idx="131">
                  <c:v>1969.9988584474886</c:v>
                </c:pt>
                <c:pt idx="132">
                  <c:v>1970.0821917808219</c:v>
                </c:pt>
                <c:pt idx="133">
                  <c:v>1970.157305936073</c:v>
                </c:pt>
                <c:pt idx="134">
                  <c:v>1970.2488584474886</c:v>
                </c:pt>
                <c:pt idx="135">
                  <c:v>1970.3294520547945</c:v>
                </c:pt>
                <c:pt idx="136">
                  <c:v>1970.4155251141551</c:v>
                </c:pt>
                <c:pt idx="137">
                  <c:v>1970.4961187214612</c:v>
                </c:pt>
                <c:pt idx="138">
                  <c:v>1970.5821917808219</c:v>
                </c:pt>
                <c:pt idx="139">
                  <c:v>1970.6655251141551</c:v>
                </c:pt>
                <c:pt idx="140">
                  <c:v>1970.7461187214612</c:v>
                </c:pt>
                <c:pt idx="141">
                  <c:v>1970.8321917808219</c:v>
                </c:pt>
                <c:pt idx="142">
                  <c:v>1970.9127853881278</c:v>
                </c:pt>
                <c:pt idx="143">
                  <c:v>1970.9988584474886</c:v>
                </c:pt>
                <c:pt idx="144">
                  <c:v>1971.0821917808219</c:v>
                </c:pt>
                <c:pt idx="145">
                  <c:v>1971.157305936073</c:v>
                </c:pt>
                <c:pt idx="146">
                  <c:v>1971.2488584474886</c:v>
                </c:pt>
                <c:pt idx="147">
                  <c:v>1971.3294520547945</c:v>
                </c:pt>
                <c:pt idx="148">
                  <c:v>1971.4155251141551</c:v>
                </c:pt>
                <c:pt idx="149">
                  <c:v>1971.4961187214612</c:v>
                </c:pt>
                <c:pt idx="150">
                  <c:v>1971.5821917808219</c:v>
                </c:pt>
                <c:pt idx="151">
                  <c:v>1971.6655251141551</c:v>
                </c:pt>
                <c:pt idx="152">
                  <c:v>1971.7461187214612</c:v>
                </c:pt>
                <c:pt idx="153">
                  <c:v>1971.8321917808219</c:v>
                </c:pt>
                <c:pt idx="154">
                  <c:v>1971.9127853881278</c:v>
                </c:pt>
                <c:pt idx="155">
                  <c:v>1971.9988584474886</c:v>
                </c:pt>
                <c:pt idx="156">
                  <c:v>1972.0821917808219</c:v>
                </c:pt>
                <c:pt idx="157">
                  <c:v>1972.1600456621004</c:v>
                </c:pt>
                <c:pt idx="158">
                  <c:v>1972.2488584474886</c:v>
                </c:pt>
                <c:pt idx="159">
                  <c:v>1972.3294520547945</c:v>
                </c:pt>
                <c:pt idx="160">
                  <c:v>1972.4155251141551</c:v>
                </c:pt>
                <c:pt idx="161">
                  <c:v>1972.4961187214612</c:v>
                </c:pt>
                <c:pt idx="162">
                  <c:v>1972.5821917808219</c:v>
                </c:pt>
                <c:pt idx="163">
                  <c:v>1972.6655251141551</c:v>
                </c:pt>
                <c:pt idx="164">
                  <c:v>1972.7461187214612</c:v>
                </c:pt>
                <c:pt idx="165">
                  <c:v>1972.8321917808219</c:v>
                </c:pt>
                <c:pt idx="166">
                  <c:v>1972.9127853881278</c:v>
                </c:pt>
                <c:pt idx="167">
                  <c:v>1972.9988584474886</c:v>
                </c:pt>
                <c:pt idx="168">
                  <c:v>1973.0821917808219</c:v>
                </c:pt>
                <c:pt idx="169">
                  <c:v>1973.157305936073</c:v>
                </c:pt>
                <c:pt idx="170">
                  <c:v>1973.2488584474886</c:v>
                </c:pt>
                <c:pt idx="171">
                  <c:v>1973.3294520547945</c:v>
                </c:pt>
                <c:pt idx="172">
                  <c:v>1973.4155251141551</c:v>
                </c:pt>
                <c:pt idx="173">
                  <c:v>1973.4961187214612</c:v>
                </c:pt>
                <c:pt idx="174">
                  <c:v>1973.5821917808219</c:v>
                </c:pt>
                <c:pt idx="175">
                  <c:v>1973.6655251141551</c:v>
                </c:pt>
                <c:pt idx="176">
                  <c:v>1973.7461187214612</c:v>
                </c:pt>
                <c:pt idx="177">
                  <c:v>1973.8321917808219</c:v>
                </c:pt>
                <c:pt idx="178">
                  <c:v>1973.9127853881278</c:v>
                </c:pt>
                <c:pt idx="179">
                  <c:v>1973.9988584474886</c:v>
                </c:pt>
                <c:pt idx="180">
                  <c:v>1974.0821917808219</c:v>
                </c:pt>
                <c:pt idx="181">
                  <c:v>1974.157305936073</c:v>
                </c:pt>
                <c:pt idx="182">
                  <c:v>1974.2488584474886</c:v>
                </c:pt>
                <c:pt idx="183">
                  <c:v>1974.3294520547945</c:v>
                </c:pt>
                <c:pt idx="184">
                  <c:v>1974.4155251141551</c:v>
                </c:pt>
                <c:pt idx="185">
                  <c:v>1974.4961187214612</c:v>
                </c:pt>
                <c:pt idx="186">
                  <c:v>1974.5821917808219</c:v>
                </c:pt>
                <c:pt idx="187">
                  <c:v>1974.6655251141551</c:v>
                </c:pt>
                <c:pt idx="188">
                  <c:v>1974.7461187214612</c:v>
                </c:pt>
                <c:pt idx="189">
                  <c:v>1974.8321917808219</c:v>
                </c:pt>
                <c:pt idx="190">
                  <c:v>1974.9127853881278</c:v>
                </c:pt>
                <c:pt idx="191">
                  <c:v>1974.9988584474886</c:v>
                </c:pt>
                <c:pt idx="192">
                  <c:v>1975.0821917808219</c:v>
                </c:pt>
                <c:pt idx="193">
                  <c:v>1975.157305936073</c:v>
                </c:pt>
                <c:pt idx="194">
                  <c:v>1975.2488584474886</c:v>
                </c:pt>
                <c:pt idx="195">
                  <c:v>1975.3294520547945</c:v>
                </c:pt>
                <c:pt idx="196">
                  <c:v>1975.4155251141551</c:v>
                </c:pt>
                <c:pt idx="197">
                  <c:v>1975.4961187214612</c:v>
                </c:pt>
                <c:pt idx="198">
                  <c:v>1975.5821917808219</c:v>
                </c:pt>
                <c:pt idx="199">
                  <c:v>1975.6655251141551</c:v>
                </c:pt>
                <c:pt idx="200">
                  <c:v>1975.7461187214612</c:v>
                </c:pt>
                <c:pt idx="201">
                  <c:v>1975.8321917808219</c:v>
                </c:pt>
                <c:pt idx="202">
                  <c:v>1975.9127853881278</c:v>
                </c:pt>
                <c:pt idx="203">
                  <c:v>1975.9988584474886</c:v>
                </c:pt>
                <c:pt idx="204">
                  <c:v>1976.0821917808219</c:v>
                </c:pt>
                <c:pt idx="205">
                  <c:v>1976.1600456621004</c:v>
                </c:pt>
                <c:pt idx="206">
                  <c:v>1976.2488584474886</c:v>
                </c:pt>
                <c:pt idx="207">
                  <c:v>1976.3294520547945</c:v>
                </c:pt>
                <c:pt idx="208">
                  <c:v>1976.4155251141551</c:v>
                </c:pt>
                <c:pt idx="209">
                  <c:v>1976.4961187214612</c:v>
                </c:pt>
                <c:pt idx="210">
                  <c:v>1976.5821917808219</c:v>
                </c:pt>
                <c:pt idx="211">
                  <c:v>1976.6655251141551</c:v>
                </c:pt>
                <c:pt idx="212">
                  <c:v>1976.7461187214612</c:v>
                </c:pt>
                <c:pt idx="213">
                  <c:v>1976.8321917808219</c:v>
                </c:pt>
                <c:pt idx="214">
                  <c:v>1976.9127853881278</c:v>
                </c:pt>
                <c:pt idx="215">
                  <c:v>1976.9988584474886</c:v>
                </c:pt>
                <c:pt idx="216">
                  <c:v>1977.0821917808219</c:v>
                </c:pt>
                <c:pt idx="217">
                  <c:v>1977.157305936073</c:v>
                </c:pt>
                <c:pt idx="218">
                  <c:v>1977.2488584474886</c:v>
                </c:pt>
                <c:pt idx="219">
                  <c:v>1977.3294520547945</c:v>
                </c:pt>
                <c:pt idx="220">
                  <c:v>1977.4155251141551</c:v>
                </c:pt>
                <c:pt idx="221">
                  <c:v>1977.4961187214612</c:v>
                </c:pt>
                <c:pt idx="222">
                  <c:v>1977.5821917808219</c:v>
                </c:pt>
                <c:pt idx="223">
                  <c:v>1977.6655251141551</c:v>
                </c:pt>
                <c:pt idx="224">
                  <c:v>1977.7461187214612</c:v>
                </c:pt>
                <c:pt idx="225">
                  <c:v>1977.8321917808219</c:v>
                </c:pt>
                <c:pt idx="226">
                  <c:v>1977.9127853881278</c:v>
                </c:pt>
                <c:pt idx="227">
                  <c:v>1977.9988584474886</c:v>
                </c:pt>
                <c:pt idx="228">
                  <c:v>1978.0821917808219</c:v>
                </c:pt>
                <c:pt idx="229">
                  <c:v>1978.157305936073</c:v>
                </c:pt>
                <c:pt idx="230">
                  <c:v>1978.2488584474886</c:v>
                </c:pt>
                <c:pt idx="231">
                  <c:v>1978.3294520547945</c:v>
                </c:pt>
                <c:pt idx="232">
                  <c:v>1978.4155251141551</c:v>
                </c:pt>
                <c:pt idx="233">
                  <c:v>1978.4961187214612</c:v>
                </c:pt>
                <c:pt idx="234">
                  <c:v>1978.5821917808219</c:v>
                </c:pt>
                <c:pt idx="235">
                  <c:v>1978.6655251141551</c:v>
                </c:pt>
                <c:pt idx="236">
                  <c:v>1978.7461187214612</c:v>
                </c:pt>
                <c:pt idx="237">
                  <c:v>1978.8321917808219</c:v>
                </c:pt>
                <c:pt idx="238">
                  <c:v>1978.9127853881278</c:v>
                </c:pt>
                <c:pt idx="239">
                  <c:v>1978.9988584474886</c:v>
                </c:pt>
                <c:pt idx="240">
                  <c:v>1979.0821917808219</c:v>
                </c:pt>
                <c:pt idx="241">
                  <c:v>1979.157305936073</c:v>
                </c:pt>
                <c:pt idx="242">
                  <c:v>1979.2488584474886</c:v>
                </c:pt>
                <c:pt idx="243">
                  <c:v>1979.3294520547945</c:v>
                </c:pt>
                <c:pt idx="244">
                  <c:v>1979.4155251141551</c:v>
                </c:pt>
                <c:pt idx="245">
                  <c:v>1979.4961187214612</c:v>
                </c:pt>
                <c:pt idx="246">
                  <c:v>1979.5821917808219</c:v>
                </c:pt>
                <c:pt idx="247">
                  <c:v>1979.6655251141551</c:v>
                </c:pt>
                <c:pt idx="248">
                  <c:v>1979.7461187214612</c:v>
                </c:pt>
                <c:pt idx="249">
                  <c:v>1979.8321917808219</c:v>
                </c:pt>
                <c:pt idx="250">
                  <c:v>1979.9127853881278</c:v>
                </c:pt>
                <c:pt idx="251">
                  <c:v>1979.9988584474886</c:v>
                </c:pt>
                <c:pt idx="252">
                  <c:v>1980.0821917808219</c:v>
                </c:pt>
                <c:pt idx="253">
                  <c:v>1980.1600456621004</c:v>
                </c:pt>
                <c:pt idx="254">
                  <c:v>1980.2488584474886</c:v>
                </c:pt>
                <c:pt idx="255">
                  <c:v>1980.3294520547945</c:v>
                </c:pt>
                <c:pt idx="256">
                  <c:v>1980.4155251141551</c:v>
                </c:pt>
                <c:pt idx="257">
                  <c:v>1980.4961187214612</c:v>
                </c:pt>
                <c:pt idx="258">
                  <c:v>1980.5821917808219</c:v>
                </c:pt>
                <c:pt idx="259">
                  <c:v>1980.6655251141551</c:v>
                </c:pt>
                <c:pt idx="260">
                  <c:v>1980.7461187214612</c:v>
                </c:pt>
                <c:pt idx="261">
                  <c:v>1980.8321917808219</c:v>
                </c:pt>
                <c:pt idx="262">
                  <c:v>1980.9127853881278</c:v>
                </c:pt>
                <c:pt idx="263">
                  <c:v>1980.9988584474886</c:v>
                </c:pt>
                <c:pt idx="264">
                  <c:v>1981.0821917808219</c:v>
                </c:pt>
                <c:pt idx="265">
                  <c:v>1981.157305936073</c:v>
                </c:pt>
                <c:pt idx="266">
                  <c:v>1981.2488584474886</c:v>
                </c:pt>
                <c:pt idx="267">
                  <c:v>1981.3294520547945</c:v>
                </c:pt>
                <c:pt idx="268">
                  <c:v>1981.4155251141551</c:v>
                </c:pt>
                <c:pt idx="269">
                  <c:v>1981.4961187214612</c:v>
                </c:pt>
                <c:pt idx="270">
                  <c:v>1981.5821917808219</c:v>
                </c:pt>
                <c:pt idx="271">
                  <c:v>1981.6655251141551</c:v>
                </c:pt>
                <c:pt idx="272">
                  <c:v>1981.7461187214612</c:v>
                </c:pt>
                <c:pt idx="273">
                  <c:v>1981.8321917808219</c:v>
                </c:pt>
                <c:pt idx="274">
                  <c:v>1981.9127853881278</c:v>
                </c:pt>
                <c:pt idx="275">
                  <c:v>1981.9988584474886</c:v>
                </c:pt>
                <c:pt idx="276">
                  <c:v>1982.0821917808219</c:v>
                </c:pt>
                <c:pt idx="277">
                  <c:v>1982.157305936073</c:v>
                </c:pt>
                <c:pt idx="278">
                  <c:v>1982.2488584474886</c:v>
                </c:pt>
                <c:pt idx="279">
                  <c:v>1982.3294520547945</c:v>
                </c:pt>
                <c:pt idx="280">
                  <c:v>1982.4155251141551</c:v>
                </c:pt>
                <c:pt idx="281">
                  <c:v>1982.4961187214612</c:v>
                </c:pt>
                <c:pt idx="282">
                  <c:v>1982.5821917808219</c:v>
                </c:pt>
                <c:pt idx="283">
                  <c:v>1982.6655251141551</c:v>
                </c:pt>
                <c:pt idx="284">
                  <c:v>1982.7461187214612</c:v>
                </c:pt>
                <c:pt idx="285">
                  <c:v>1982.8321917808219</c:v>
                </c:pt>
                <c:pt idx="286">
                  <c:v>1982.9127853881278</c:v>
                </c:pt>
                <c:pt idx="287">
                  <c:v>1982.9988584474886</c:v>
                </c:pt>
                <c:pt idx="288">
                  <c:v>1983.0821917808219</c:v>
                </c:pt>
                <c:pt idx="289">
                  <c:v>1983.157305936073</c:v>
                </c:pt>
                <c:pt idx="290">
                  <c:v>1983.2488584474886</c:v>
                </c:pt>
                <c:pt idx="291">
                  <c:v>1983.3294520547945</c:v>
                </c:pt>
                <c:pt idx="292">
                  <c:v>1983.4155251141551</c:v>
                </c:pt>
                <c:pt idx="293">
                  <c:v>1983.4961187214612</c:v>
                </c:pt>
                <c:pt idx="294">
                  <c:v>1983.5821917808219</c:v>
                </c:pt>
                <c:pt idx="295">
                  <c:v>1983.6655251141551</c:v>
                </c:pt>
                <c:pt idx="296">
                  <c:v>1983.7461187214612</c:v>
                </c:pt>
                <c:pt idx="297">
                  <c:v>1983.8321917808219</c:v>
                </c:pt>
                <c:pt idx="298">
                  <c:v>1983.9127853881278</c:v>
                </c:pt>
                <c:pt idx="299">
                  <c:v>1983.9988584474886</c:v>
                </c:pt>
                <c:pt idx="300">
                  <c:v>1984.0821917808219</c:v>
                </c:pt>
                <c:pt idx="301">
                  <c:v>1984.1600456621004</c:v>
                </c:pt>
                <c:pt idx="302">
                  <c:v>1984.2488584474886</c:v>
                </c:pt>
                <c:pt idx="303">
                  <c:v>1984.3294520547945</c:v>
                </c:pt>
                <c:pt idx="304">
                  <c:v>1984.4155251141551</c:v>
                </c:pt>
                <c:pt idx="305">
                  <c:v>1984.4961187214612</c:v>
                </c:pt>
                <c:pt idx="306">
                  <c:v>1984.5821917808219</c:v>
                </c:pt>
                <c:pt idx="307">
                  <c:v>1984.6655251141551</c:v>
                </c:pt>
                <c:pt idx="308">
                  <c:v>1984.7461187214612</c:v>
                </c:pt>
                <c:pt idx="309">
                  <c:v>1984.8321917808219</c:v>
                </c:pt>
                <c:pt idx="310">
                  <c:v>1984.9127853881278</c:v>
                </c:pt>
                <c:pt idx="311">
                  <c:v>1984.9988584474886</c:v>
                </c:pt>
                <c:pt idx="312">
                  <c:v>1985.0821917808219</c:v>
                </c:pt>
                <c:pt idx="313">
                  <c:v>1985.157305936073</c:v>
                </c:pt>
                <c:pt idx="314">
                  <c:v>1985.2488584474886</c:v>
                </c:pt>
                <c:pt idx="315">
                  <c:v>1985.3294520547945</c:v>
                </c:pt>
                <c:pt idx="316">
                  <c:v>1985.4155251141551</c:v>
                </c:pt>
                <c:pt idx="317">
                  <c:v>1985.4961187214612</c:v>
                </c:pt>
                <c:pt idx="318">
                  <c:v>1985.5821917808219</c:v>
                </c:pt>
                <c:pt idx="319">
                  <c:v>1985.6655251141551</c:v>
                </c:pt>
                <c:pt idx="320">
                  <c:v>1985.7461187214612</c:v>
                </c:pt>
                <c:pt idx="321">
                  <c:v>1985.8321917808219</c:v>
                </c:pt>
                <c:pt idx="322">
                  <c:v>1985.9127853881278</c:v>
                </c:pt>
                <c:pt idx="323">
                  <c:v>1985.9988584474886</c:v>
                </c:pt>
                <c:pt idx="324">
                  <c:v>1986.0821917808219</c:v>
                </c:pt>
                <c:pt idx="325">
                  <c:v>1986.157305936073</c:v>
                </c:pt>
                <c:pt idx="326">
                  <c:v>1986.2488584474886</c:v>
                </c:pt>
                <c:pt idx="327">
                  <c:v>1986.3294520547945</c:v>
                </c:pt>
                <c:pt idx="328">
                  <c:v>1986.4155251141551</c:v>
                </c:pt>
                <c:pt idx="329">
                  <c:v>1986.4961187214612</c:v>
                </c:pt>
                <c:pt idx="330">
                  <c:v>1986.5821917808219</c:v>
                </c:pt>
                <c:pt idx="331">
                  <c:v>1986.6655251141551</c:v>
                </c:pt>
                <c:pt idx="332">
                  <c:v>1986.7461187214612</c:v>
                </c:pt>
                <c:pt idx="333">
                  <c:v>1986.8321917808219</c:v>
                </c:pt>
                <c:pt idx="334">
                  <c:v>1986.9127853881278</c:v>
                </c:pt>
                <c:pt idx="335">
                  <c:v>1986.9988584474886</c:v>
                </c:pt>
                <c:pt idx="336">
                  <c:v>1987.0821917808219</c:v>
                </c:pt>
                <c:pt idx="337">
                  <c:v>1987.157305936073</c:v>
                </c:pt>
                <c:pt idx="338">
                  <c:v>1987.2488584474886</c:v>
                </c:pt>
                <c:pt idx="339">
                  <c:v>1987.3294520547945</c:v>
                </c:pt>
                <c:pt idx="340">
                  <c:v>1987.4155251141551</c:v>
                </c:pt>
                <c:pt idx="341">
                  <c:v>1987.4961187214612</c:v>
                </c:pt>
                <c:pt idx="342">
                  <c:v>1987.5821917808219</c:v>
                </c:pt>
                <c:pt idx="343">
                  <c:v>1987.6655251141551</c:v>
                </c:pt>
                <c:pt idx="344">
                  <c:v>1987.7461187214612</c:v>
                </c:pt>
                <c:pt idx="345">
                  <c:v>1987.8321917808219</c:v>
                </c:pt>
                <c:pt idx="346">
                  <c:v>1987.9127853881278</c:v>
                </c:pt>
                <c:pt idx="347">
                  <c:v>1987.9988584474886</c:v>
                </c:pt>
                <c:pt idx="348">
                  <c:v>1988.0821917808219</c:v>
                </c:pt>
                <c:pt idx="349">
                  <c:v>1988.1600456621004</c:v>
                </c:pt>
                <c:pt idx="350">
                  <c:v>1988.2488584474886</c:v>
                </c:pt>
                <c:pt idx="351">
                  <c:v>1988.3294520547945</c:v>
                </c:pt>
                <c:pt idx="352">
                  <c:v>1988.4155251141551</c:v>
                </c:pt>
                <c:pt idx="353">
                  <c:v>1988.4961187214612</c:v>
                </c:pt>
                <c:pt idx="354">
                  <c:v>1988.5821917808219</c:v>
                </c:pt>
                <c:pt idx="355">
                  <c:v>1988.6655251141551</c:v>
                </c:pt>
                <c:pt idx="356">
                  <c:v>1988.7461187214612</c:v>
                </c:pt>
                <c:pt idx="357">
                  <c:v>1988.8321917808219</c:v>
                </c:pt>
                <c:pt idx="358">
                  <c:v>1988.9127853881278</c:v>
                </c:pt>
                <c:pt idx="359">
                  <c:v>1988.9988584474886</c:v>
                </c:pt>
                <c:pt idx="360">
                  <c:v>1989.0821917808219</c:v>
                </c:pt>
                <c:pt idx="361">
                  <c:v>1989.157305936073</c:v>
                </c:pt>
                <c:pt idx="362">
                  <c:v>1989.2488584474886</c:v>
                </c:pt>
                <c:pt idx="363">
                  <c:v>1989.3294520547945</c:v>
                </c:pt>
                <c:pt idx="364">
                  <c:v>1989.4155251141551</c:v>
                </c:pt>
                <c:pt idx="365">
                  <c:v>1989.4961187214612</c:v>
                </c:pt>
                <c:pt idx="366">
                  <c:v>1989.5821917808219</c:v>
                </c:pt>
                <c:pt idx="367">
                  <c:v>1989.6655251141551</c:v>
                </c:pt>
                <c:pt idx="368">
                  <c:v>1989.7461187214612</c:v>
                </c:pt>
                <c:pt idx="369">
                  <c:v>1989.8321917808219</c:v>
                </c:pt>
                <c:pt idx="370">
                  <c:v>1989.9127853881278</c:v>
                </c:pt>
                <c:pt idx="371">
                  <c:v>1989.9988584474886</c:v>
                </c:pt>
                <c:pt idx="372">
                  <c:v>1990.0821917808219</c:v>
                </c:pt>
                <c:pt idx="373">
                  <c:v>1990.157305936073</c:v>
                </c:pt>
                <c:pt idx="374">
                  <c:v>1990.2488584474886</c:v>
                </c:pt>
                <c:pt idx="375">
                  <c:v>1990.3294520547945</c:v>
                </c:pt>
                <c:pt idx="376">
                  <c:v>1990.4155251141551</c:v>
                </c:pt>
                <c:pt idx="377">
                  <c:v>1990.4961187214612</c:v>
                </c:pt>
                <c:pt idx="378">
                  <c:v>1990.5821917808219</c:v>
                </c:pt>
                <c:pt idx="379">
                  <c:v>1990.6655251141551</c:v>
                </c:pt>
                <c:pt idx="380">
                  <c:v>1990.7461187214612</c:v>
                </c:pt>
                <c:pt idx="381">
                  <c:v>1990.8321917808219</c:v>
                </c:pt>
                <c:pt idx="382">
                  <c:v>1990.9127853881278</c:v>
                </c:pt>
                <c:pt idx="383">
                  <c:v>1990.9988584474886</c:v>
                </c:pt>
                <c:pt idx="384">
                  <c:v>1991.0821917808219</c:v>
                </c:pt>
                <c:pt idx="385">
                  <c:v>1991.157305936073</c:v>
                </c:pt>
                <c:pt idx="386">
                  <c:v>1991.2488584474886</c:v>
                </c:pt>
                <c:pt idx="387">
                  <c:v>1991.3294520547945</c:v>
                </c:pt>
                <c:pt idx="388">
                  <c:v>1991.4155251141551</c:v>
                </c:pt>
                <c:pt idx="389">
                  <c:v>1991.4961187214612</c:v>
                </c:pt>
                <c:pt idx="390">
                  <c:v>1991.5821917808219</c:v>
                </c:pt>
                <c:pt idx="391">
                  <c:v>1991.6655251141551</c:v>
                </c:pt>
                <c:pt idx="392">
                  <c:v>1991.7461187214612</c:v>
                </c:pt>
                <c:pt idx="393">
                  <c:v>1991.8321917808219</c:v>
                </c:pt>
                <c:pt idx="394">
                  <c:v>1991.9127853881278</c:v>
                </c:pt>
                <c:pt idx="395">
                  <c:v>1991.9988584474886</c:v>
                </c:pt>
                <c:pt idx="396">
                  <c:v>1992.0821917808219</c:v>
                </c:pt>
                <c:pt idx="397">
                  <c:v>1992.1600456621004</c:v>
                </c:pt>
                <c:pt idx="398">
                  <c:v>1992.2488584474886</c:v>
                </c:pt>
                <c:pt idx="399">
                  <c:v>1992.3294520547945</c:v>
                </c:pt>
                <c:pt idx="400">
                  <c:v>1992.4155251141551</c:v>
                </c:pt>
                <c:pt idx="401">
                  <c:v>1992.4961187214612</c:v>
                </c:pt>
                <c:pt idx="402">
                  <c:v>1992.5821917808219</c:v>
                </c:pt>
                <c:pt idx="403">
                  <c:v>1992.6655251141551</c:v>
                </c:pt>
                <c:pt idx="404">
                  <c:v>1992.7461187214612</c:v>
                </c:pt>
                <c:pt idx="405">
                  <c:v>1992.8321917808219</c:v>
                </c:pt>
                <c:pt idx="406">
                  <c:v>1992.9127853881278</c:v>
                </c:pt>
                <c:pt idx="407">
                  <c:v>1992.9988584474886</c:v>
                </c:pt>
                <c:pt idx="408">
                  <c:v>1993.0821917808219</c:v>
                </c:pt>
                <c:pt idx="409">
                  <c:v>1993.157305936073</c:v>
                </c:pt>
                <c:pt idx="410">
                  <c:v>1993.2488584474886</c:v>
                </c:pt>
                <c:pt idx="411">
                  <c:v>1993.3294520547945</c:v>
                </c:pt>
                <c:pt idx="412">
                  <c:v>1993.4155251141551</c:v>
                </c:pt>
                <c:pt idx="413">
                  <c:v>1993.4961187214612</c:v>
                </c:pt>
                <c:pt idx="414">
                  <c:v>1993.5821917808219</c:v>
                </c:pt>
                <c:pt idx="415">
                  <c:v>1993.6655251141551</c:v>
                </c:pt>
                <c:pt idx="416">
                  <c:v>1993.7461187214612</c:v>
                </c:pt>
                <c:pt idx="417">
                  <c:v>1993.8321917808219</c:v>
                </c:pt>
                <c:pt idx="418">
                  <c:v>1993.9127853881278</c:v>
                </c:pt>
                <c:pt idx="419">
                  <c:v>1993.9988584474886</c:v>
                </c:pt>
                <c:pt idx="420">
                  <c:v>1994.0821917808219</c:v>
                </c:pt>
                <c:pt idx="421">
                  <c:v>1994.157305936073</c:v>
                </c:pt>
                <c:pt idx="422">
                  <c:v>1994.2488584474886</c:v>
                </c:pt>
                <c:pt idx="423">
                  <c:v>1994.3294520547945</c:v>
                </c:pt>
                <c:pt idx="424">
                  <c:v>1994.4155251141551</c:v>
                </c:pt>
                <c:pt idx="425">
                  <c:v>1994.4961187214612</c:v>
                </c:pt>
                <c:pt idx="426">
                  <c:v>1994.5821917808219</c:v>
                </c:pt>
                <c:pt idx="427">
                  <c:v>1994.6655251141551</c:v>
                </c:pt>
                <c:pt idx="428">
                  <c:v>1994.7461187214612</c:v>
                </c:pt>
                <c:pt idx="429">
                  <c:v>1994.8321917808219</c:v>
                </c:pt>
                <c:pt idx="430">
                  <c:v>1994.9127853881278</c:v>
                </c:pt>
                <c:pt idx="431">
                  <c:v>1994.9988584474886</c:v>
                </c:pt>
                <c:pt idx="432">
                  <c:v>1995.0821917808219</c:v>
                </c:pt>
                <c:pt idx="433">
                  <c:v>1995.157305936073</c:v>
                </c:pt>
                <c:pt idx="434">
                  <c:v>1995.2488584474886</c:v>
                </c:pt>
                <c:pt idx="435">
                  <c:v>1995.3294520547945</c:v>
                </c:pt>
                <c:pt idx="436">
                  <c:v>1995.4155251141551</c:v>
                </c:pt>
                <c:pt idx="437">
                  <c:v>1995.4961187214612</c:v>
                </c:pt>
                <c:pt idx="438">
                  <c:v>1995.5821917808219</c:v>
                </c:pt>
                <c:pt idx="439">
                  <c:v>1995.6655251141551</c:v>
                </c:pt>
                <c:pt idx="440">
                  <c:v>1995.7461187214612</c:v>
                </c:pt>
                <c:pt idx="441">
                  <c:v>1995.8321917808219</c:v>
                </c:pt>
                <c:pt idx="442">
                  <c:v>1995.9127853881278</c:v>
                </c:pt>
                <c:pt idx="443">
                  <c:v>1995.9988584474886</c:v>
                </c:pt>
                <c:pt idx="444">
                  <c:v>1996.0821917808219</c:v>
                </c:pt>
                <c:pt idx="445">
                  <c:v>1996.1600456621004</c:v>
                </c:pt>
                <c:pt idx="446">
                  <c:v>1996.2488584474886</c:v>
                </c:pt>
                <c:pt idx="447">
                  <c:v>1996.3294520547945</c:v>
                </c:pt>
                <c:pt idx="448">
                  <c:v>1996.4155251141551</c:v>
                </c:pt>
                <c:pt idx="449">
                  <c:v>1996.4961187214612</c:v>
                </c:pt>
                <c:pt idx="450">
                  <c:v>1996.5821917808219</c:v>
                </c:pt>
                <c:pt idx="451">
                  <c:v>1996.6655251141551</c:v>
                </c:pt>
                <c:pt idx="452">
                  <c:v>1996.7461187214612</c:v>
                </c:pt>
                <c:pt idx="453">
                  <c:v>1996.8321917808219</c:v>
                </c:pt>
                <c:pt idx="454">
                  <c:v>1996.9127853881278</c:v>
                </c:pt>
                <c:pt idx="455">
                  <c:v>1996.9988584474886</c:v>
                </c:pt>
                <c:pt idx="456">
                  <c:v>1997.0821917808219</c:v>
                </c:pt>
                <c:pt idx="457">
                  <c:v>1997.157305936073</c:v>
                </c:pt>
                <c:pt idx="458">
                  <c:v>1997.2488584474886</c:v>
                </c:pt>
                <c:pt idx="459">
                  <c:v>1997.3294520547945</c:v>
                </c:pt>
                <c:pt idx="460">
                  <c:v>1997.4155251141551</c:v>
                </c:pt>
                <c:pt idx="461">
                  <c:v>1997.4961187214612</c:v>
                </c:pt>
                <c:pt idx="462">
                  <c:v>1997.5821917808219</c:v>
                </c:pt>
                <c:pt idx="463">
                  <c:v>1997.6655251141551</c:v>
                </c:pt>
                <c:pt idx="464">
                  <c:v>1997.7461187214612</c:v>
                </c:pt>
                <c:pt idx="465">
                  <c:v>1997.8321917808219</c:v>
                </c:pt>
                <c:pt idx="466">
                  <c:v>1997.9127853881278</c:v>
                </c:pt>
                <c:pt idx="467">
                  <c:v>1997.9988584474886</c:v>
                </c:pt>
                <c:pt idx="468">
                  <c:v>1998.0821917808219</c:v>
                </c:pt>
                <c:pt idx="469">
                  <c:v>1998.157305936073</c:v>
                </c:pt>
                <c:pt idx="470">
                  <c:v>1998.2488584474886</c:v>
                </c:pt>
                <c:pt idx="471">
                  <c:v>1998.3294520547945</c:v>
                </c:pt>
                <c:pt idx="472">
                  <c:v>1998.4155251141551</c:v>
                </c:pt>
                <c:pt idx="473">
                  <c:v>1998.4961187214612</c:v>
                </c:pt>
                <c:pt idx="474">
                  <c:v>1998.5821917808219</c:v>
                </c:pt>
                <c:pt idx="475">
                  <c:v>1998.6655251141551</c:v>
                </c:pt>
                <c:pt idx="476">
                  <c:v>1998.7461187214612</c:v>
                </c:pt>
                <c:pt idx="477">
                  <c:v>1998.8321917808219</c:v>
                </c:pt>
                <c:pt idx="478">
                  <c:v>1998.9127853881278</c:v>
                </c:pt>
                <c:pt idx="479">
                  <c:v>1998.9988584474886</c:v>
                </c:pt>
                <c:pt idx="480">
                  <c:v>1999.0821917808219</c:v>
                </c:pt>
                <c:pt idx="481">
                  <c:v>1999.157305936073</c:v>
                </c:pt>
                <c:pt idx="482">
                  <c:v>1999.2488584474886</c:v>
                </c:pt>
                <c:pt idx="483">
                  <c:v>1999.3294520547945</c:v>
                </c:pt>
                <c:pt idx="484">
                  <c:v>1999.4155251141551</c:v>
                </c:pt>
                <c:pt idx="485">
                  <c:v>1999.4961187214612</c:v>
                </c:pt>
                <c:pt idx="486">
                  <c:v>1999.5821917808219</c:v>
                </c:pt>
                <c:pt idx="487">
                  <c:v>1999.6655251141551</c:v>
                </c:pt>
                <c:pt idx="488">
                  <c:v>1999.7461187214612</c:v>
                </c:pt>
                <c:pt idx="489">
                  <c:v>1999.8321917808219</c:v>
                </c:pt>
                <c:pt idx="490">
                  <c:v>1999.9127853881278</c:v>
                </c:pt>
                <c:pt idx="491">
                  <c:v>1999.9988584474886</c:v>
                </c:pt>
                <c:pt idx="492">
                  <c:v>2000.0821917808219</c:v>
                </c:pt>
                <c:pt idx="493">
                  <c:v>2000.1600456621004</c:v>
                </c:pt>
                <c:pt idx="494">
                  <c:v>2000.2488584474886</c:v>
                </c:pt>
                <c:pt idx="495">
                  <c:v>2000.3294520547945</c:v>
                </c:pt>
                <c:pt idx="496">
                  <c:v>2000.4155251141551</c:v>
                </c:pt>
                <c:pt idx="497">
                  <c:v>2000.4961187214612</c:v>
                </c:pt>
                <c:pt idx="498">
                  <c:v>2000.5821917808219</c:v>
                </c:pt>
                <c:pt idx="499">
                  <c:v>2000.6655251141551</c:v>
                </c:pt>
                <c:pt idx="500">
                  <c:v>2000.7461187214612</c:v>
                </c:pt>
                <c:pt idx="501">
                  <c:v>2000.8321917808219</c:v>
                </c:pt>
                <c:pt idx="502">
                  <c:v>2000.9127853881278</c:v>
                </c:pt>
                <c:pt idx="503">
                  <c:v>2000.9988584474886</c:v>
                </c:pt>
                <c:pt idx="504">
                  <c:v>2001.0821917808219</c:v>
                </c:pt>
                <c:pt idx="505">
                  <c:v>2001.157305936073</c:v>
                </c:pt>
                <c:pt idx="506">
                  <c:v>2001.2488584474886</c:v>
                </c:pt>
                <c:pt idx="507">
                  <c:v>2001.3294520547945</c:v>
                </c:pt>
                <c:pt idx="508">
                  <c:v>2001.4155251141551</c:v>
                </c:pt>
                <c:pt idx="509">
                  <c:v>2001.4961187214612</c:v>
                </c:pt>
                <c:pt idx="510">
                  <c:v>2001.5821917808219</c:v>
                </c:pt>
                <c:pt idx="511">
                  <c:v>2001.6655251141551</c:v>
                </c:pt>
                <c:pt idx="512">
                  <c:v>2001.7461187214612</c:v>
                </c:pt>
                <c:pt idx="513">
                  <c:v>2001.8321917808219</c:v>
                </c:pt>
                <c:pt idx="514">
                  <c:v>2001.9127853881278</c:v>
                </c:pt>
                <c:pt idx="515">
                  <c:v>2001.9988584474886</c:v>
                </c:pt>
                <c:pt idx="516">
                  <c:v>2002.0821917808219</c:v>
                </c:pt>
                <c:pt idx="517">
                  <c:v>2002.157305936073</c:v>
                </c:pt>
                <c:pt idx="518">
                  <c:v>2002.2488584474886</c:v>
                </c:pt>
                <c:pt idx="519">
                  <c:v>2002.3294520547945</c:v>
                </c:pt>
                <c:pt idx="520">
                  <c:v>2002.4155251141551</c:v>
                </c:pt>
                <c:pt idx="521">
                  <c:v>2002.4961187214612</c:v>
                </c:pt>
                <c:pt idx="522">
                  <c:v>2002.5821917808219</c:v>
                </c:pt>
                <c:pt idx="523">
                  <c:v>2002.6655251141551</c:v>
                </c:pt>
                <c:pt idx="524">
                  <c:v>2002.7461187214612</c:v>
                </c:pt>
                <c:pt idx="525">
                  <c:v>2002.8321917808219</c:v>
                </c:pt>
                <c:pt idx="526">
                  <c:v>2002.9127853881278</c:v>
                </c:pt>
                <c:pt idx="527">
                  <c:v>2002.9988584474886</c:v>
                </c:pt>
                <c:pt idx="528">
                  <c:v>2003.0821917808219</c:v>
                </c:pt>
                <c:pt idx="529">
                  <c:v>2003.157305936073</c:v>
                </c:pt>
                <c:pt idx="530">
                  <c:v>2003.2488584474886</c:v>
                </c:pt>
                <c:pt idx="531">
                  <c:v>2003.3294520547945</c:v>
                </c:pt>
                <c:pt idx="532">
                  <c:v>2003.4155251141551</c:v>
                </c:pt>
                <c:pt idx="533">
                  <c:v>2003.4961187214612</c:v>
                </c:pt>
                <c:pt idx="534">
                  <c:v>2003.5821917808219</c:v>
                </c:pt>
                <c:pt idx="535">
                  <c:v>2003.6655251141551</c:v>
                </c:pt>
                <c:pt idx="536">
                  <c:v>2003.7461187214612</c:v>
                </c:pt>
                <c:pt idx="537">
                  <c:v>2003.8321917808219</c:v>
                </c:pt>
                <c:pt idx="538">
                  <c:v>2003.9127853881278</c:v>
                </c:pt>
                <c:pt idx="539">
                  <c:v>2003.9988584474886</c:v>
                </c:pt>
                <c:pt idx="540">
                  <c:v>2004.0821917808219</c:v>
                </c:pt>
                <c:pt idx="541">
                  <c:v>2004.1600456621004</c:v>
                </c:pt>
                <c:pt idx="542">
                  <c:v>2004.2488584474886</c:v>
                </c:pt>
                <c:pt idx="543">
                  <c:v>2004.3294520547945</c:v>
                </c:pt>
                <c:pt idx="544">
                  <c:v>2004.4155251141551</c:v>
                </c:pt>
                <c:pt idx="545">
                  <c:v>2004.4961187214612</c:v>
                </c:pt>
                <c:pt idx="546">
                  <c:v>2004.5821917808219</c:v>
                </c:pt>
                <c:pt idx="547">
                  <c:v>2004.6655251141551</c:v>
                </c:pt>
                <c:pt idx="548">
                  <c:v>2004.7461187214612</c:v>
                </c:pt>
                <c:pt idx="549">
                  <c:v>2004.8321917808219</c:v>
                </c:pt>
                <c:pt idx="550">
                  <c:v>2004.9127853881278</c:v>
                </c:pt>
                <c:pt idx="551">
                  <c:v>2004.9988584474886</c:v>
                </c:pt>
                <c:pt idx="552">
                  <c:v>2005.0821917808219</c:v>
                </c:pt>
                <c:pt idx="553">
                  <c:v>2005.157305936073</c:v>
                </c:pt>
                <c:pt idx="554">
                  <c:v>2005.2488584474886</c:v>
                </c:pt>
                <c:pt idx="555">
                  <c:v>2005.3294520547945</c:v>
                </c:pt>
                <c:pt idx="556">
                  <c:v>2005.4155251141551</c:v>
                </c:pt>
                <c:pt idx="557">
                  <c:v>2005.4961187214612</c:v>
                </c:pt>
                <c:pt idx="558">
                  <c:v>2005.5821917808219</c:v>
                </c:pt>
                <c:pt idx="559">
                  <c:v>2005.6655251141551</c:v>
                </c:pt>
                <c:pt idx="560">
                  <c:v>2005.7461187214612</c:v>
                </c:pt>
                <c:pt idx="561">
                  <c:v>2005.8321917808219</c:v>
                </c:pt>
                <c:pt idx="562">
                  <c:v>2005.9127853881278</c:v>
                </c:pt>
                <c:pt idx="563">
                  <c:v>2005.9988584474886</c:v>
                </c:pt>
                <c:pt idx="564">
                  <c:v>2006.0821917808219</c:v>
                </c:pt>
                <c:pt idx="565">
                  <c:v>2006.157305936073</c:v>
                </c:pt>
                <c:pt idx="566">
                  <c:v>2006.2488584474886</c:v>
                </c:pt>
                <c:pt idx="567">
                  <c:v>2006.3294520547945</c:v>
                </c:pt>
                <c:pt idx="568">
                  <c:v>2006.4155251141551</c:v>
                </c:pt>
                <c:pt idx="569">
                  <c:v>2006.4961187214612</c:v>
                </c:pt>
                <c:pt idx="570">
                  <c:v>2006.5821917808219</c:v>
                </c:pt>
                <c:pt idx="571">
                  <c:v>2006.6655251141551</c:v>
                </c:pt>
                <c:pt idx="572">
                  <c:v>2006.7461187214612</c:v>
                </c:pt>
                <c:pt idx="573">
                  <c:v>2006.8321917808219</c:v>
                </c:pt>
                <c:pt idx="574">
                  <c:v>2006.9127853881278</c:v>
                </c:pt>
                <c:pt idx="575">
                  <c:v>2006.9988584474886</c:v>
                </c:pt>
                <c:pt idx="576">
                  <c:v>2007.0821917808219</c:v>
                </c:pt>
                <c:pt idx="577">
                  <c:v>2007.157305936073</c:v>
                </c:pt>
                <c:pt idx="578">
                  <c:v>2007.2488584474886</c:v>
                </c:pt>
                <c:pt idx="579">
                  <c:v>2007.3294520547945</c:v>
                </c:pt>
                <c:pt idx="580">
                  <c:v>2007.4155251141551</c:v>
                </c:pt>
                <c:pt idx="581">
                  <c:v>2007.4961187214612</c:v>
                </c:pt>
                <c:pt idx="582">
                  <c:v>2007.5821917808219</c:v>
                </c:pt>
                <c:pt idx="583">
                  <c:v>2007.6655251141551</c:v>
                </c:pt>
                <c:pt idx="584">
                  <c:v>2007.7461187214612</c:v>
                </c:pt>
                <c:pt idx="585">
                  <c:v>2007.8321917808219</c:v>
                </c:pt>
                <c:pt idx="586">
                  <c:v>2007.9127853881278</c:v>
                </c:pt>
                <c:pt idx="587">
                  <c:v>2007.9988584474886</c:v>
                </c:pt>
                <c:pt idx="588">
                  <c:v>2008.0821917808219</c:v>
                </c:pt>
                <c:pt idx="589">
                  <c:v>2008.1600456621004</c:v>
                </c:pt>
                <c:pt idx="590">
                  <c:v>2008.2488584474886</c:v>
                </c:pt>
                <c:pt idx="591">
                  <c:v>2008.3294520547945</c:v>
                </c:pt>
                <c:pt idx="592">
                  <c:v>2008.4155251141551</c:v>
                </c:pt>
                <c:pt idx="593">
                  <c:v>2008.4961187214612</c:v>
                </c:pt>
                <c:pt idx="594">
                  <c:v>2008.5821917808219</c:v>
                </c:pt>
                <c:pt idx="595">
                  <c:v>2008.6655251141551</c:v>
                </c:pt>
                <c:pt idx="596">
                  <c:v>2008.7461187214612</c:v>
                </c:pt>
                <c:pt idx="597">
                  <c:v>2008.8321917808219</c:v>
                </c:pt>
                <c:pt idx="598">
                  <c:v>2008.9127853881278</c:v>
                </c:pt>
                <c:pt idx="599">
                  <c:v>2008.9988584474886</c:v>
                </c:pt>
                <c:pt idx="600">
                  <c:v>2009.0821917808219</c:v>
                </c:pt>
                <c:pt idx="601">
                  <c:v>2009.157305936073</c:v>
                </c:pt>
                <c:pt idx="602">
                  <c:v>2009.2488584474886</c:v>
                </c:pt>
                <c:pt idx="603">
                  <c:v>2009.3294520547945</c:v>
                </c:pt>
                <c:pt idx="604">
                  <c:v>2009.4155251141551</c:v>
                </c:pt>
                <c:pt idx="605">
                  <c:v>2009.4961187214612</c:v>
                </c:pt>
                <c:pt idx="606">
                  <c:v>2009.5821917808219</c:v>
                </c:pt>
                <c:pt idx="607">
                  <c:v>2009.6655251141551</c:v>
                </c:pt>
                <c:pt idx="608">
                  <c:v>2009.7461187214612</c:v>
                </c:pt>
                <c:pt idx="609">
                  <c:v>2009.8321917808219</c:v>
                </c:pt>
                <c:pt idx="610">
                  <c:v>2009.9127853881278</c:v>
                </c:pt>
                <c:pt idx="611">
                  <c:v>2009.9988584474886</c:v>
                </c:pt>
                <c:pt idx="612">
                  <c:v>2010.0821917808219</c:v>
                </c:pt>
                <c:pt idx="613">
                  <c:v>2010.157305936073</c:v>
                </c:pt>
                <c:pt idx="614">
                  <c:v>2010.2488584474886</c:v>
                </c:pt>
                <c:pt idx="615">
                  <c:v>2010.3294520547945</c:v>
                </c:pt>
                <c:pt idx="616">
                  <c:v>2010.4155251141551</c:v>
                </c:pt>
                <c:pt idx="617">
                  <c:v>2010.4961187214612</c:v>
                </c:pt>
                <c:pt idx="618">
                  <c:v>2010.5821917808219</c:v>
                </c:pt>
                <c:pt idx="619">
                  <c:v>2010.6655251141551</c:v>
                </c:pt>
                <c:pt idx="620">
                  <c:v>2010.7461187214612</c:v>
                </c:pt>
                <c:pt idx="621">
                  <c:v>2010.8321917808219</c:v>
                </c:pt>
                <c:pt idx="622">
                  <c:v>2010.9127853881278</c:v>
                </c:pt>
                <c:pt idx="623">
                  <c:v>2010.9988584474886</c:v>
                </c:pt>
                <c:pt idx="624">
                  <c:v>2011.0821917808219</c:v>
                </c:pt>
                <c:pt idx="625">
                  <c:v>2011.157305936073</c:v>
                </c:pt>
                <c:pt idx="626">
                  <c:v>2011.2488584474886</c:v>
                </c:pt>
                <c:pt idx="627">
                  <c:v>2011.3294520547945</c:v>
                </c:pt>
                <c:pt idx="628">
                  <c:v>2011.4155251141551</c:v>
                </c:pt>
                <c:pt idx="629">
                  <c:v>2011.4961187214612</c:v>
                </c:pt>
                <c:pt idx="630">
                  <c:v>2011.5821917808219</c:v>
                </c:pt>
                <c:pt idx="631">
                  <c:v>2011.6655251141551</c:v>
                </c:pt>
                <c:pt idx="632">
                  <c:v>2011.7461187214612</c:v>
                </c:pt>
                <c:pt idx="633">
                  <c:v>2011.8321917808219</c:v>
                </c:pt>
                <c:pt idx="634">
                  <c:v>2011.9127853881278</c:v>
                </c:pt>
                <c:pt idx="635">
                  <c:v>2011.9988584474886</c:v>
                </c:pt>
                <c:pt idx="636">
                  <c:v>2012.0821917808219</c:v>
                </c:pt>
                <c:pt idx="637">
                  <c:v>2012.1600456621004</c:v>
                </c:pt>
                <c:pt idx="638">
                  <c:v>2012.2488584474886</c:v>
                </c:pt>
                <c:pt idx="639">
                  <c:v>2012.3294520547945</c:v>
                </c:pt>
                <c:pt idx="640">
                  <c:v>2012.4155251141551</c:v>
                </c:pt>
                <c:pt idx="641">
                  <c:v>2012.4961187214612</c:v>
                </c:pt>
                <c:pt idx="642">
                  <c:v>2012.5821917808219</c:v>
                </c:pt>
                <c:pt idx="643">
                  <c:v>2012.6655251141551</c:v>
                </c:pt>
                <c:pt idx="644">
                  <c:v>2012.7461187214612</c:v>
                </c:pt>
                <c:pt idx="645">
                  <c:v>2012.8321917808219</c:v>
                </c:pt>
                <c:pt idx="646">
                  <c:v>2012.9127853881278</c:v>
                </c:pt>
                <c:pt idx="647">
                  <c:v>2012.9988584474886</c:v>
                </c:pt>
                <c:pt idx="648">
                  <c:v>2013.0821917808219</c:v>
                </c:pt>
                <c:pt idx="649">
                  <c:v>2013.157305936073</c:v>
                </c:pt>
                <c:pt idx="650">
                  <c:v>2013.2488584474886</c:v>
                </c:pt>
                <c:pt idx="651">
                  <c:v>2013.3294520547945</c:v>
                </c:pt>
                <c:pt idx="652">
                  <c:v>2013.4155251141551</c:v>
                </c:pt>
                <c:pt idx="653">
                  <c:v>2013.4961187214612</c:v>
                </c:pt>
                <c:pt idx="654">
                  <c:v>2013.5821917808219</c:v>
                </c:pt>
                <c:pt idx="655">
                  <c:v>2013.6655251141551</c:v>
                </c:pt>
                <c:pt idx="656">
                  <c:v>2013.7461187214612</c:v>
                </c:pt>
                <c:pt idx="657">
                  <c:v>2013.8321917808219</c:v>
                </c:pt>
                <c:pt idx="658">
                  <c:v>2013.9127853881278</c:v>
                </c:pt>
                <c:pt idx="659">
                  <c:v>2013.9988584474886</c:v>
                </c:pt>
                <c:pt idx="660">
                  <c:v>2014.0821917808219</c:v>
                </c:pt>
                <c:pt idx="661">
                  <c:v>2014.157305936073</c:v>
                </c:pt>
                <c:pt idx="662">
                  <c:v>2014.2488584474886</c:v>
                </c:pt>
                <c:pt idx="663">
                  <c:v>2014.3294520547945</c:v>
                </c:pt>
                <c:pt idx="664">
                  <c:v>2014.4155251141551</c:v>
                </c:pt>
                <c:pt idx="665">
                  <c:v>2014.4961187214612</c:v>
                </c:pt>
                <c:pt idx="666">
                  <c:v>2014.5821917808219</c:v>
                </c:pt>
                <c:pt idx="667">
                  <c:v>2014.6655251141551</c:v>
                </c:pt>
                <c:pt idx="668">
                  <c:v>2014.7461187214612</c:v>
                </c:pt>
                <c:pt idx="669">
                  <c:v>2014.8321917808219</c:v>
                </c:pt>
                <c:pt idx="670">
                  <c:v>2014.9127853881278</c:v>
                </c:pt>
                <c:pt idx="671">
                  <c:v>2014.9988584474886</c:v>
                </c:pt>
                <c:pt idx="672">
                  <c:v>2015.0821917808219</c:v>
                </c:pt>
                <c:pt idx="673">
                  <c:v>2015.157305936073</c:v>
                </c:pt>
                <c:pt idx="674">
                  <c:v>2015.2488584474886</c:v>
                </c:pt>
                <c:pt idx="675">
                  <c:v>2015.3294520547945</c:v>
                </c:pt>
                <c:pt idx="676">
                  <c:v>2015.4155251141551</c:v>
                </c:pt>
                <c:pt idx="677">
                  <c:v>2015.4961187214612</c:v>
                </c:pt>
                <c:pt idx="678">
                  <c:v>2015.5821917808219</c:v>
                </c:pt>
                <c:pt idx="679">
                  <c:v>2015.6655251141551</c:v>
                </c:pt>
                <c:pt idx="680">
                  <c:v>2015.7461187214612</c:v>
                </c:pt>
                <c:pt idx="681">
                  <c:v>2015.8321917808219</c:v>
                </c:pt>
                <c:pt idx="682">
                  <c:v>2015.9127853881278</c:v>
                </c:pt>
                <c:pt idx="683">
                  <c:v>2015.9988584474886</c:v>
                </c:pt>
                <c:pt idx="684">
                  <c:v>2016.0821917808219</c:v>
                </c:pt>
                <c:pt idx="685">
                  <c:v>2016.1600456621004</c:v>
                </c:pt>
                <c:pt idx="686">
                  <c:v>2016.2488584474886</c:v>
                </c:pt>
                <c:pt idx="687">
                  <c:v>2016.3294520547945</c:v>
                </c:pt>
                <c:pt idx="688">
                  <c:v>2016.4155251141551</c:v>
                </c:pt>
                <c:pt idx="689">
                  <c:v>2016.4961187214612</c:v>
                </c:pt>
                <c:pt idx="690">
                  <c:v>2016.5821917808219</c:v>
                </c:pt>
                <c:pt idx="691">
                  <c:v>2016.6655251141551</c:v>
                </c:pt>
                <c:pt idx="692">
                  <c:v>2016.7461187214612</c:v>
                </c:pt>
                <c:pt idx="693">
                  <c:v>2016.8321917808219</c:v>
                </c:pt>
                <c:pt idx="694">
                  <c:v>2016.9127853881278</c:v>
                </c:pt>
                <c:pt idx="695">
                  <c:v>2016.9988584474886</c:v>
                </c:pt>
                <c:pt idx="696">
                  <c:v>2017.0821917808219</c:v>
                </c:pt>
                <c:pt idx="697">
                  <c:v>2017.157305936073</c:v>
                </c:pt>
                <c:pt idx="698">
                  <c:v>2017.2488584474886</c:v>
                </c:pt>
                <c:pt idx="699">
                  <c:v>2017.3294520547945</c:v>
                </c:pt>
                <c:pt idx="700">
                  <c:v>2017.4155251141551</c:v>
                </c:pt>
                <c:pt idx="701">
                  <c:v>2017.4961187214612</c:v>
                </c:pt>
                <c:pt idx="702">
                  <c:v>2017.5821917808219</c:v>
                </c:pt>
                <c:pt idx="703">
                  <c:v>2017.6655251141551</c:v>
                </c:pt>
                <c:pt idx="704">
                  <c:v>2017.7461187214612</c:v>
                </c:pt>
                <c:pt idx="705">
                  <c:v>2017.8321917808219</c:v>
                </c:pt>
                <c:pt idx="706">
                  <c:v>2017.9127853881278</c:v>
                </c:pt>
                <c:pt idx="707">
                  <c:v>2017.9988584474886</c:v>
                </c:pt>
                <c:pt idx="708">
                  <c:v>2018.0821917808219</c:v>
                </c:pt>
                <c:pt idx="709">
                  <c:v>2018.157305936073</c:v>
                </c:pt>
                <c:pt idx="710">
                  <c:v>2018.2488584474886</c:v>
                </c:pt>
                <c:pt idx="711">
                  <c:v>2018.3294520547945</c:v>
                </c:pt>
                <c:pt idx="712">
                  <c:v>2018.4155251141551</c:v>
                </c:pt>
                <c:pt idx="713">
                  <c:v>2018.4961187214612</c:v>
                </c:pt>
                <c:pt idx="714">
                  <c:v>2018.5821917808219</c:v>
                </c:pt>
                <c:pt idx="715">
                  <c:v>2018.6655251141551</c:v>
                </c:pt>
                <c:pt idx="716">
                  <c:v>2018.7461187214612</c:v>
                </c:pt>
                <c:pt idx="717">
                  <c:v>2018.8321917808219</c:v>
                </c:pt>
                <c:pt idx="718">
                  <c:v>2018.9127853881278</c:v>
                </c:pt>
                <c:pt idx="719">
                  <c:v>2018.9988584474886</c:v>
                </c:pt>
                <c:pt idx="720">
                  <c:v>2019.0821917808219</c:v>
                </c:pt>
                <c:pt idx="721">
                  <c:v>2019.157305936073</c:v>
                </c:pt>
                <c:pt idx="722">
                  <c:v>2019.2488584474886</c:v>
                </c:pt>
                <c:pt idx="723">
                  <c:v>2019.3294520547945</c:v>
                </c:pt>
                <c:pt idx="724">
                  <c:v>2019.4155251141551</c:v>
                </c:pt>
                <c:pt idx="725">
                  <c:v>2019.4961187214612</c:v>
                </c:pt>
                <c:pt idx="726">
                  <c:v>2019.5821917808219</c:v>
                </c:pt>
                <c:pt idx="727">
                  <c:v>2019.6655251141551</c:v>
                </c:pt>
                <c:pt idx="728">
                  <c:v>2019.7461187214612</c:v>
                </c:pt>
                <c:pt idx="729">
                  <c:v>2019.8321917808219</c:v>
                </c:pt>
                <c:pt idx="730">
                  <c:v>2019.9127853881278</c:v>
                </c:pt>
                <c:pt idx="731">
                  <c:v>2019.9988584474886</c:v>
                </c:pt>
                <c:pt idx="732">
                  <c:v>2020.0821917808219</c:v>
                </c:pt>
                <c:pt idx="733">
                  <c:v>2020.1600456621004</c:v>
                </c:pt>
                <c:pt idx="734">
                  <c:v>2020.2488584474886</c:v>
                </c:pt>
                <c:pt idx="735">
                  <c:v>2020.3294520547945</c:v>
                </c:pt>
                <c:pt idx="736">
                  <c:v>2020.4155251141551</c:v>
                </c:pt>
                <c:pt idx="737">
                  <c:v>2020.4961187214612</c:v>
                </c:pt>
                <c:pt idx="738">
                  <c:v>2020.5821917808219</c:v>
                </c:pt>
                <c:pt idx="739">
                  <c:v>2020.6655251141551</c:v>
                </c:pt>
                <c:pt idx="740">
                  <c:v>2020.7461187214612</c:v>
                </c:pt>
                <c:pt idx="741">
                  <c:v>2020.8321917808219</c:v>
                </c:pt>
                <c:pt idx="742">
                  <c:v>2020.9127853881278</c:v>
                </c:pt>
              </c:numCache>
            </c:numRef>
          </c:xVal>
          <c:yVal>
            <c:numRef>
              <c:f>Sheet1!$J$2:$J$749</c:f>
              <c:numCache>
                <c:formatCode>0.0000</c:formatCode>
                <c:ptCount val="748"/>
                <c:pt idx="6">
                  <c:v>0.10476799771991359</c:v>
                </c:pt>
                <c:pt idx="7">
                  <c:v>2.8958846989282146E-2</c:v>
                </c:pt>
                <c:pt idx="8">
                  <c:v>-8.2720659519915071E-2</c:v>
                </c:pt>
                <c:pt idx="9">
                  <c:v>-0.1730287245788926</c:v>
                </c:pt>
                <c:pt idx="10">
                  <c:v>-0.14131239451703678</c:v>
                </c:pt>
                <c:pt idx="11">
                  <c:v>-0.10200016993347506</c:v>
                </c:pt>
                <c:pt idx="12">
                  <c:v>-9.7547616665521308E-2</c:v>
                </c:pt>
                <c:pt idx="13">
                  <c:v>-0.10445261191500617</c:v>
                </c:pt>
                <c:pt idx="14">
                  <c:v>-0.20840905035995486</c:v>
                </c:pt>
                <c:pt idx="15">
                  <c:v>-0.27113137791758468</c:v>
                </c:pt>
                <c:pt idx="16">
                  <c:v>-0.3023321959534892</c:v>
                </c:pt>
                <c:pt idx="17">
                  <c:v>-0.22827626128320982</c:v>
                </c:pt>
                <c:pt idx="18">
                  <c:v>-0.15566067103193509</c:v>
                </c:pt>
                <c:pt idx="19">
                  <c:v>-3.2706022693392602E-2</c:v>
                </c:pt>
                <c:pt idx="20">
                  <c:v>8.5461591360245878E-2</c:v>
                </c:pt>
                <c:pt idx="21">
                  <c:v>0.10114853236617886</c:v>
                </c:pt>
                <c:pt idx="22">
                  <c:v>0.10110733852875042</c:v>
                </c:pt>
                <c:pt idx="23">
                  <c:v>0.12704947868695238</c:v>
                </c:pt>
                <c:pt idx="24">
                  <c:v>0.15801806815697564</c:v>
                </c:pt>
                <c:pt idx="25">
                  <c:v>0.15618420638427377</c:v>
                </c:pt>
                <c:pt idx="26">
                  <c:v>0.29924007241620321</c:v>
                </c:pt>
                <c:pt idx="27">
                  <c:v>0.55578275617247597</c:v>
                </c:pt>
                <c:pt idx="28">
                  <c:v>0.72182304216329474</c:v>
                </c:pt>
                <c:pt idx="29">
                  <c:v>0.73534459613493031</c:v>
                </c:pt>
                <c:pt idx="30">
                  <c:v>0.64208313674860984</c:v>
                </c:pt>
                <c:pt idx="31">
                  <c:v>0.43178938068431999</c:v>
                </c:pt>
                <c:pt idx="32">
                  <c:v>0.18543289105672714</c:v>
                </c:pt>
                <c:pt idx="33">
                  <c:v>1.2207935710786511E-2</c:v>
                </c:pt>
                <c:pt idx="34">
                  <c:v>3.3842841525393963E-2</c:v>
                </c:pt>
                <c:pt idx="35">
                  <c:v>0.14597649302543106</c:v>
                </c:pt>
                <c:pt idx="36">
                  <c:v>0.14991704725142738</c:v>
                </c:pt>
                <c:pt idx="37">
                  <c:v>0.10365845248263189</c:v>
                </c:pt>
                <c:pt idx="38">
                  <c:v>4.0620657164761299E-2</c:v>
                </c:pt>
                <c:pt idx="39">
                  <c:v>-2.7472993664697614E-2</c:v>
                </c:pt>
                <c:pt idx="40">
                  <c:v>-0.12194948890276572</c:v>
                </c:pt>
                <c:pt idx="41">
                  <c:v>-0.33870072697757708</c:v>
                </c:pt>
                <c:pt idx="42">
                  <c:v>-0.42354298301680116</c:v>
                </c:pt>
                <c:pt idx="43">
                  <c:v>-0.38228822103704441</c:v>
                </c:pt>
                <c:pt idx="44">
                  <c:v>-0.26597468356429221</c:v>
                </c:pt>
                <c:pt idx="45">
                  <c:v>-0.11564983816643856</c:v>
                </c:pt>
                <c:pt idx="46">
                  <c:v>0.10896519866514004</c:v>
                </c:pt>
                <c:pt idx="47">
                  <c:v>0.38374044257047096</c:v>
                </c:pt>
                <c:pt idx="48">
                  <c:v>0.42524654824293934</c:v>
                </c:pt>
                <c:pt idx="49">
                  <c:v>0.39539001160191933</c:v>
                </c:pt>
                <c:pt idx="50">
                  <c:v>0.37866484487433605</c:v>
                </c:pt>
                <c:pt idx="51">
                  <c:v>0.43680678839796561</c:v>
                </c:pt>
                <c:pt idx="52">
                  <c:v>0.46545346106882679</c:v>
                </c:pt>
                <c:pt idx="53">
                  <c:v>0.49159027738032945</c:v>
                </c:pt>
                <c:pt idx="54">
                  <c:v>0.48259074303733779</c:v>
                </c:pt>
                <c:pt idx="55">
                  <c:v>0.47084378180991376</c:v>
                </c:pt>
                <c:pt idx="56">
                  <c:v>0.53330552905410833</c:v>
                </c:pt>
                <c:pt idx="57">
                  <c:v>0.51938432143069047</c:v>
                </c:pt>
                <c:pt idx="58">
                  <c:v>0.50230515200752379</c:v>
                </c:pt>
                <c:pt idx="59">
                  <c:v>0.43472456888770117</c:v>
                </c:pt>
                <c:pt idx="60">
                  <c:v>0.36407442207325474</c:v>
                </c:pt>
                <c:pt idx="61">
                  <c:v>0.16982868175147536</c:v>
                </c:pt>
                <c:pt idx="62">
                  <c:v>-2.3987279852369495E-2</c:v>
                </c:pt>
                <c:pt idx="63">
                  <c:v>-6.5791408341347418E-2</c:v>
                </c:pt>
                <c:pt idx="64">
                  <c:v>-7.4497339636943091E-2</c:v>
                </c:pt>
                <c:pt idx="65">
                  <c:v>-5.724052616476373E-2</c:v>
                </c:pt>
                <c:pt idx="66">
                  <c:v>-7.4698425022413611E-2</c:v>
                </c:pt>
                <c:pt idx="67">
                  <c:v>-0.10157715036779781</c:v>
                </c:pt>
                <c:pt idx="68">
                  <c:v>-0.14276032984412843</c:v>
                </c:pt>
                <c:pt idx="69">
                  <c:v>-0.18369388572031239</c:v>
                </c:pt>
                <c:pt idx="70">
                  <c:v>-0.14841112663073058</c:v>
                </c:pt>
                <c:pt idx="71">
                  <c:v>-0.13321181033615809</c:v>
                </c:pt>
                <c:pt idx="72">
                  <c:v>-0.1387245661155887</c:v>
                </c:pt>
                <c:pt idx="73">
                  <c:v>-0.12859350189600993</c:v>
                </c:pt>
                <c:pt idx="74">
                  <c:v>-0.11618805764772321</c:v>
                </c:pt>
                <c:pt idx="75">
                  <c:v>-7.0202981289886918E-2</c:v>
                </c:pt>
                <c:pt idx="76">
                  <c:v>-2.4584642692531515E-3</c:v>
                </c:pt>
                <c:pt idx="77">
                  <c:v>5.4187449457461241E-2</c:v>
                </c:pt>
                <c:pt idx="78">
                  <c:v>-1.6610057514559531E-2</c:v>
                </c:pt>
                <c:pt idx="79">
                  <c:v>-9.0998171872770012E-2</c:v>
                </c:pt>
                <c:pt idx="80">
                  <c:v>-0.10548196411320138</c:v>
                </c:pt>
                <c:pt idx="81">
                  <c:v>-6.2209551746225965E-2</c:v>
                </c:pt>
                <c:pt idx="82">
                  <c:v>3.2919061019609813E-2</c:v>
                </c:pt>
                <c:pt idx="83">
                  <c:v>0.24719287383688848</c:v>
                </c:pt>
                <c:pt idx="84">
                  <c:v>0.22610445301064147</c:v>
                </c:pt>
                <c:pt idx="85">
                  <c:v>0.13015592465486178</c:v>
                </c:pt>
                <c:pt idx="86">
                  <c:v>1.6839546287607813E-2</c:v>
                </c:pt>
                <c:pt idx="87">
                  <c:v>-1.4306909158497427E-2</c:v>
                </c:pt>
                <c:pt idx="88">
                  <c:v>-0.10779565445423449</c:v>
                </c:pt>
                <c:pt idx="89">
                  <c:v>-4.8001888305717624E-2</c:v>
                </c:pt>
                <c:pt idx="90">
                  <c:v>9.8107779540505799E-2</c:v>
                </c:pt>
                <c:pt idx="91">
                  <c:v>4.0173751084169245E-4</c:v>
                </c:pt>
                <c:pt idx="92">
                  <c:v>-7.4386348215426168E-2</c:v>
                </c:pt>
                <c:pt idx="93">
                  <c:v>-0.15842495110937022</c:v>
                </c:pt>
                <c:pt idx="94">
                  <c:v>-0.15152859335168831</c:v>
                </c:pt>
                <c:pt idx="95">
                  <c:v>-0.21496702250762673</c:v>
                </c:pt>
                <c:pt idx="96">
                  <c:v>-0.18337317571428288</c:v>
                </c:pt>
                <c:pt idx="97">
                  <c:v>-0.13049893237880059</c:v>
                </c:pt>
                <c:pt idx="98">
                  <c:v>-4.1453364426951855E-2</c:v>
                </c:pt>
                <c:pt idx="99">
                  <c:v>6.2378375183889841E-2</c:v>
                </c:pt>
                <c:pt idx="100">
                  <c:v>0.14723090289897614</c:v>
                </c:pt>
                <c:pt idx="101">
                  <c:v>0.27778175123953142</c:v>
                </c:pt>
                <c:pt idx="102">
                  <c:v>0.38038320530047293</c:v>
                </c:pt>
                <c:pt idx="103">
                  <c:v>0.40634036953666941</c:v>
                </c:pt>
                <c:pt idx="104">
                  <c:v>0.43597220801595865</c:v>
                </c:pt>
                <c:pt idx="105">
                  <c:v>0.48592200330248508</c:v>
                </c:pt>
                <c:pt idx="106">
                  <c:v>0.48714069473704397</c:v>
                </c:pt>
                <c:pt idx="107">
                  <c:v>0.4729302159456672</c:v>
                </c:pt>
                <c:pt idx="108">
                  <c:v>0.38266846013260758</c:v>
                </c:pt>
                <c:pt idx="109">
                  <c:v>0.26865001003070077</c:v>
                </c:pt>
                <c:pt idx="110">
                  <c:v>0.15068206015635408</c:v>
                </c:pt>
                <c:pt idx="111">
                  <c:v>0.12717494656253578</c:v>
                </c:pt>
                <c:pt idx="112">
                  <c:v>0.18817854185008295</c:v>
                </c:pt>
                <c:pt idx="113">
                  <c:v>0.23199563199014861</c:v>
                </c:pt>
                <c:pt idx="114">
                  <c:v>0.25226884581307091</c:v>
                </c:pt>
                <c:pt idx="115">
                  <c:v>0.16805383622612463</c:v>
                </c:pt>
                <c:pt idx="116">
                  <c:v>4.3639852580831848E-2</c:v>
                </c:pt>
                <c:pt idx="117">
                  <c:v>-0.12916783725335712</c:v>
                </c:pt>
                <c:pt idx="118">
                  <c:v>-0.22662675734868507</c:v>
                </c:pt>
                <c:pt idx="119">
                  <c:v>-0.21387008871632054</c:v>
                </c:pt>
                <c:pt idx="120">
                  <c:v>-0.2319558679362794</c:v>
                </c:pt>
                <c:pt idx="121">
                  <c:v>-0.30127323050606158</c:v>
                </c:pt>
                <c:pt idx="122">
                  <c:v>-0.37082463778638097</c:v>
                </c:pt>
                <c:pt idx="123">
                  <c:v>-0.38651278738524708</c:v>
                </c:pt>
                <c:pt idx="124">
                  <c:v>-0.33601129167772814</c:v>
                </c:pt>
                <c:pt idx="125">
                  <c:v>-0.35718195659277313</c:v>
                </c:pt>
                <c:pt idx="126">
                  <c:v>-0.33601336991165759</c:v>
                </c:pt>
                <c:pt idx="127">
                  <c:v>-0.37952908843261218</c:v>
                </c:pt>
                <c:pt idx="128">
                  <c:v>-0.42365510031112696</c:v>
                </c:pt>
                <c:pt idx="129">
                  <c:v>-0.39511748026710269</c:v>
                </c:pt>
                <c:pt idx="130">
                  <c:v>-0.30785798979840157</c:v>
                </c:pt>
                <c:pt idx="131">
                  <c:v>-0.15252736043661949</c:v>
                </c:pt>
                <c:pt idx="132">
                  <c:v>-0.17627706134432478</c:v>
                </c:pt>
                <c:pt idx="133">
                  <c:v>-0.24299698144065379</c:v>
                </c:pt>
                <c:pt idx="134">
                  <c:v>-0.33506513018635431</c:v>
                </c:pt>
                <c:pt idx="135">
                  <c:v>-0.46444737295247124</c:v>
                </c:pt>
                <c:pt idx="136">
                  <c:v>-0.54922681481429136</c:v>
                </c:pt>
                <c:pt idx="137">
                  <c:v>-0.64840512391400318</c:v>
                </c:pt>
                <c:pt idx="138">
                  <c:v>-0.65579392542691761</c:v>
                </c:pt>
                <c:pt idx="139">
                  <c:v>-0.63239773310974323</c:v>
                </c:pt>
                <c:pt idx="140">
                  <c:v>-0.49910095875162808</c:v>
                </c:pt>
                <c:pt idx="141">
                  <c:v>-0.24894414103486412</c:v>
                </c:pt>
                <c:pt idx="142">
                  <c:v>-7.6214850427490013E-3</c:v>
                </c:pt>
                <c:pt idx="143">
                  <c:v>0.17499527855546756</c:v>
                </c:pt>
                <c:pt idx="144">
                  <c:v>0.18055567595478758</c:v>
                </c:pt>
                <c:pt idx="145">
                  <c:v>0.16554439052665831</c:v>
                </c:pt>
                <c:pt idx="146">
                  <c:v>0.2064439901124159</c:v>
                </c:pt>
                <c:pt idx="147">
                  <c:v>0.33943632494516829</c:v>
                </c:pt>
                <c:pt idx="148">
                  <c:v>0.46449498036277576</c:v>
                </c:pt>
                <c:pt idx="149">
                  <c:v>0.54840033122693865</c:v>
                </c:pt>
                <c:pt idx="150">
                  <c:v>0.55810511020454912</c:v>
                </c:pt>
                <c:pt idx="151">
                  <c:v>0.47074320112189344</c:v>
                </c:pt>
                <c:pt idx="152">
                  <c:v>0.36051795422259353</c:v>
                </c:pt>
                <c:pt idx="153">
                  <c:v>0.26089614766160046</c:v>
                </c:pt>
                <c:pt idx="154">
                  <c:v>0.190081514096718</c:v>
                </c:pt>
                <c:pt idx="155">
                  <c:v>0.29314703911451195</c:v>
                </c:pt>
                <c:pt idx="156">
                  <c:v>0.45412125811618254</c:v>
                </c:pt>
                <c:pt idx="157">
                  <c:v>0.68518828652564212</c:v>
                </c:pt>
                <c:pt idx="158">
                  <c:v>0.91298207386009678</c:v>
                </c:pt>
                <c:pt idx="159">
                  <c:v>1.1025826160044603</c:v>
                </c:pt>
                <c:pt idx="160">
                  <c:v>1.1234315559699766</c:v>
                </c:pt>
                <c:pt idx="161">
                  <c:v>0.98035120540928899</c:v>
                </c:pt>
                <c:pt idx="162">
                  <c:v>0.83844194319027954</c:v>
                </c:pt>
                <c:pt idx="163">
                  <c:v>0.64585919235758571</c:v>
                </c:pt>
                <c:pt idx="164">
                  <c:v>0.47187420698296612</c:v>
                </c:pt>
                <c:pt idx="165">
                  <c:v>0.31818359510792893</c:v>
                </c:pt>
                <c:pt idx="166">
                  <c:v>0.22828817625776579</c:v>
                </c:pt>
                <c:pt idx="167">
                  <c:v>0.1319982512236344</c:v>
                </c:pt>
                <c:pt idx="168">
                  <c:v>3.5392558279910648E-2</c:v>
                </c:pt>
                <c:pt idx="169">
                  <c:v>-7.5572382044853614E-2</c:v>
                </c:pt>
                <c:pt idx="170">
                  <c:v>-0.21238789471785124</c:v>
                </c:pt>
                <c:pt idx="171">
                  <c:v>-0.33733472271847303</c:v>
                </c:pt>
                <c:pt idx="172">
                  <c:v>-0.5320924115257335</c:v>
                </c:pt>
                <c:pt idx="173">
                  <c:v>-0.69790095727546697</c:v>
                </c:pt>
                <c:pt idx="174">
                  <c:v>-0.7550799902219244</c:v>
                </c:pt>
                <c:pt idx="175">
                  <c:v>-0.76280058510543469</c:v>
                </c:pt>
                <c:pt idx="176">
                  <c:v>-0.71024152367939408</c:v>
                </c:pt>
                <c:pt idx="177">
                  <c:v>-0.5932422986609962</c:v>
                </c:pt>
                <c:pt idx="178">
                  <c:v>-0.4672619340556135</c:v>
                </c:pt>
                <c:pt idx="179">
                  <c:v>-0.50795726567698052</c:v>
                </c:pt>
                <c:pt idx="180">
                  <c:v>-0.47263847370151146</c:v>
                </c:pt>
                <c:pt idx="181">
                  <c:v>-0.36993856501318217</c:v>
                </c:pt>
                <c:pt idx="182">
                  <c:v>-0.21889205377887291</c:v>
                </c:pt>
                <c:pt idx="183">
                  <c:v>-5.8537563585607716E-2</c:v>
                </c:pt>
                <c:pt idx="184">
                  <c:v>4.8190023894034144E-2</c:v>
                </c:pt>
                <c:pt idx="185">
                  <c:v>6.7180386613989077E-2</c:v>
                </c:pt>
                <c:pt idx="186">
                  <c:v>-0.19020795479057651</c:v>
                </c:pt>
                <c:pt idx="187">
                  <c:v>-0.43795111189015046</c:v>
                </c:pt>
                <c:pt idx="188">
                  <c:v>-0.78678015528172085</c:v>
                </c:pt>
                <c:pt idx="189">
                  <c:v>-0.95426350035853025</c:v>
                </c:pt>
                <c:pt idx="190">
                  <c:v>-0.91077758828551991</c:v>
                </c:pt>
                <c:pt idx="191">
                  <c:v>-0.82171756753394076</c:v>
                </c:pt>
                <c:pt idx="192">
                  <c:v>-0.58153158964057017</c:v>
                </c:pt>
                <c:pt idx="193">
                  <c:v>-0.25736739946915654</c:v>
                </c:pt>
                <c:pt idx="194">
                  <c:v>6.4732986755463073E-2</c:v>
                </c:pt>
                <c:pt idx="195">
                  <c:v>0.23605402300432643</c:v>
                </c:pt>
                <c:pt idx="196">
                  <c:v>0.44961809533337543</c:v>
                </c:pt>
                <c:pt idx="197">
                  <c:v>0.70153562601912356</c:v>
                </c:pt>
                <c:pt idx="198">
                  <c:v>0.85759458839690073</c:v>
                </c:pt>
                <c:pt idx="199">
                  <c:v>0.80885899927818039</c:v>
                </c:pt>
                <c:pt idx="200">
                  <c:v>0.72468865411220151</c:v>
                </c:pt>
                <c:pt idx="201">
                  <c:v>0.52629106129283021</c:v>
                </c:pt>
                <c:pt idx="202">
                  <c:v>0.31335202861367728</c:v>
                </c:pt>
                <c:pt idx="203">
                  <c:v>0.16200942057092527</c:v>
                </c:pt>
                <c:pt idx="204">
                  <c:v>8.4777952973991155E-2</c:v>
                </c:pt>
                <c:pt idx="205">
                  <c:v>0.29220358830821702</c:v>
                </c:pt>
                <c:pt idx="206">
                  <c:v>0.51827876638834847</c:v>
                </c:pt>
                <c:pt idx="207">
                  <c:v>0.71414060291186054</c:v>
                </c:pt>
                <c:pt idx="208">
                  <c:v>0.84483702142688955</c:v>
                </c:pt>
                <c:pt idx="209">
                  <c:v>0.88597371586419216</c:v>
                </c:pt>
                <c:pt idx="210">
                  <c:v>0.82410829180693634</c:v>
                </c:pt>
                <c:pt idx="211">
                  <c:v>0.61598796709004267</c:v>
                </c:pt>
                <c:pt idx="212">
                  <c:v>0.46713607156602005</c:v>
                </c:pt>
                <c:pt idx="213">
                  <c:v>0.35118359270602711</c:v>
                </c:pt>
                <c:pt idx="214">
                  <c:v>0.26373910871287837</c:v>
                </c:pt>
                <c:pt idx="215">
                  <c:v>0.26869782657274643</c:v>
                </c:pt>
                <c:pt idx="216">
                  <c:v>0.3101821203252868</c:v>
                </c:pt>
                <c:pt idx="217">
                  <c:v>0.3932382713340673</c:v>
                </c:pt>
                <c:pt idx="218">
                  <c:v>0.46483226877726824</c:v>
                </c:pt>
                <c:pt idx="219">
                  <c:v>0.51148513991999311</c:v>
                </c:pt>
                <c:pt idx="220">
                  <c:v>0.49054708343092673</c:v>
                </c:pt>
                <c:pt idx="221">
                  <c:v>0.41741201232781699</c:v>
                </c:pt>
                <c:pt idx="222">
                  <c:v>0.37875972535318764</c:v>
                </c:pt>
                <c:pt idx="223">
                  <c:v>0.34769977747921826</c:v>
                </c:pt>
                <c:pt idx="224">
                  <c:v>0.30060358114648339</c:v>
                </c:pt>
                <c:pt idx="225">
                  <c:v>0.22712100412122546</c:v>
                </c:pt>
                <c:pt idx="226">
                  <c:v>0.15965128746913443</c:v>
                </c:pt>
                <c:pt idx="227">
                  <c:v>0.1193078294991337</c:v>
                </c:pt>
                <c:pt idx="228">
                  <c:v>4.9612842247742511E-2</c:v>
                </c:pt>
                <c:pt idx="229">
                  <c:v>5.3815368395632016E-2</c:v>
                </c:pt>
                <c:pt idx="230">
                  <c:v>8.9744639738079376E-2</c:v>
                </c:pt>
                <c:pt idx="231">
                  <c:v>0.17380861609639414</c:v>
                </c:pt>
                <c:pt idx="232">
                  <c:v>0.27778204941540396</c:v>
                </c:pt>
                <c:pt idx="233">
                  <c:v>0.40213262898753688</c:v>
                </c:pt>
                <c:pt idx="234">
                  <c:v>0.483577198885145</c:v>
                </c:pt>
                <c:pt idx="235">
                  <c:v>0.52959870954955746</c:v>
                </c:pt>
                <c:pt idx="236">
                  <c:v>0.61079789224373549</c:v>
                </c:pt>
                <c:pt idx="237">
                  <c:v>0.52471340849231285</c:v>
                </c:pt>
                <c:pt idx="238">
                  <c:v>0.22932511398667874</c:v>
                </c:pt>
                <c:pt idx="239">
                  <c:v>-4.6987340884623127E-2</c:v>
                </c:pt>
                <c:pt idx="240">
                  <c:v>-0.24917554340901141</c:v>
                </c:pt>
                <c:pt idx="241">
                  <c:v>-0.40573937291355072</c:v>
                </c:pt>
                <c:pt idx="242">
                  <c:v>-0.40008386384789774</c:v>
                </c:pt>
                <c:pt idx="243">
                  <c:v>-0.15551038373596113</c:v>
                </c:pt>
                <c:pt idx="244">
                  <c:v>7.2432466616504487E-2</c:v>
                </c:pt>
                <c:pt idx="245">
                  <c:v>0.19323652649892684</c:v>
                </c:pt>
                <c:pt idx="246">
                  <c:v>0.2806942077296225</c:v>
                </c:pt>
                <c:pt idx="247">
                  <c:v>0.32801583348879204</c:v>
                </c:pt>
                <c:pt idx="248">
                  <c:v>0.31126580908801721</c:v>
                </c:pt>
                <c:pt idx="249">
                  <c:v>0.13177880424792454</c:v>
                </c:pt>
                <c:pt idx="250">
                  <c:v>-5.7285382719835423E-2</c:v>
                </c:pt>
                <c:pt idx="251">
                  <c:v>-0.16137589688196438</c:v>
                </c:pt>
                <c:pt idx="252">
                  <c:v>-0.12500978437182786</c:v>
                </c:pt>
                <c:pt idx="253">
                  <c:v>4.8266263787070898E-2</c:v>
                </c:pt>
                <c:pt idx="254">
                  <c:v>0.12613179330257682</c:v>
                </c:pt>
                <c:pt idx="255">
                  <c:v>0.11320690575125897</c:v>
                </c:pt>
                <c:pt idx="256">
                  <c:v>1.9004144413532924E-2</c:v>
                </c:pt>
                <c:pt idx="257">
                  <c:v>-0.17143656475304525</c:v>
                </c:pt>
                <c:pt idx="258">
                  <c:v>-0.23779650532914556</c:v>
                </c:pt>
                <c:pt idx="259">
                  <c:v>-0.14235319589202933</c:v>
                </c:pt>
                <c:pt idx="260">
                  <c:v>0.19345091664819195</c:v>
                </c:pt>
                <c:pt idx="261">
                  <c:v>0.45866105963394205</c:v>
                </c:pt>
                <c:pt idx="262">
                  <c:v>0.67607041362052989</c:v>
                </c:pt>
                <c:pt idx="263">
                  <c:v>0.81591488496360398</c:v>
                </c:pt>
                <c:pt idx="264">
                  <c:v>0.72584959284306183</c:v>
                </c:pt>
                <c:pt idx="265">
                  <c:v>0.52034946509639091</c:v>
                </c:pt>
                <c:pt idx="266">
                  <c:v>0.28583822744692106</c:v>
                </c:pt>
                <c:pt idx="267">
                  <c:v>0.17428497873119458</c:v>
                </c:pt>
                <c:pt idx="268">
                  <c:v>8.3971992793731742E-2</c:v>
                </c:pt>
                <c:pt idx="269">
                  <c:v>0.13707958782148627</c:v>
                </c:pt>
                <c:pt idx="270">
                  <c:v>0.21983930058320189</c:v>
                </c:pt>
                <c:pt idx="271">
                  <c:v>0.13088137981050313</c:v>
                </c:pt>
                <c:pt idx="272">
                  <c:v>-5.4106329564172696E-2</c:v>
                </c:pt>
                <c:pt idx="273">
                  <c:v>-0.23209127610218316</c:v>
                </c:pt>
                <c:pt idx="274">
                  <c:v>-0.26440368568428474</c:v>
                </c:pt>
                <c:pt idx="275">
                  <c:v>-0.20996997102916015</c:v>
                </c:pt>
                <c:pt idx="276">
                  <c:v>-0.23382942505212781</c:v>
                </c:pt>
                <c:pt idx="277">
                  <c:v>-0.24194998716170849</c:v>
                </c:pt>
                <c:pt idx="278">
                  <c:v>-0.39351090590723176</c:v>
                </c:pt>
                <c:pt idx="279">
                  <c:v>-0.50920169025660134</c:v>
                </c:pt>
                <c:pt idx="280">
                  <c:v>-0.54327409258173676</c:v>
                </c:pt>
                <c:pt idx="281">
                  <c:v>-0.53738032792141055</c:v>
                </c:pt>
                <c:pt idx="282">
                  <c:v>-0.37512804589223281</c:v>
                </c:pt>
                <c:pt idx="283">
                  <c:v>-0.31039834976670266</c:v>
                </c:pt>
                <c:pt idx="284">
                  <c:v>-0.25823009638463501</c:v>
                </c:pt>
                <c:pt idx="285">
                  <c:v>-0.21161415256476102</c:v>
                </c:pt>
                <c:pt idx="286">
                  <c:v>-1.0874191295870658E-2</c:v>
                </c:pt>
                <c:pt idx="287">
                  <c:v>0.30764145320689101</c:v>
                </c:pt>
                <c:pt idx="288">
                  <c:v>0.49654818156454245</c:v>
                </c:pt>
                <c:pt idx="289">
                  <c:v>0.68172205209570913</c:v>
                </c:pt>
                <c:pt idx="290">
                  <c:v>0.74408341131814093</c:v>
                </c:pt>
                <c:pt idx="291">
                  <c:v>0.75687697188163106</c:v>
                </c:pt>
                <c:pt idx="292">
                  <c:v>0.79963784621230993</c:v>
                </c:pt>
                <c:pt idx="293">
                  <c:v>0.94666624624335027</c:v>
                </c:pt>
                <c:pt idx="294">
                  <c:v>1.0992787424733199</c:v>
                </c:pt>
                <c:pt idx="295">
                  <c:v>1.0597369455828822</c:v>
                </c:pt>
                <c:pt idx="296">
                  <c:v>0.98273220677663087</c:v>
                </c:pt>
                <c:pt idx="297">
                  <c:v>0.83437350426028778</c:v>
                </c:pt>
                <c:pt idx="298">
                  <c:v>0.73751291762653737</c:v>
                </c:pt>
                <c:pt idx="299">
                  <c:v>0.66616581085447035</c:v>
                </c:pt>
                <c:pt idx="300">
                  <c:v>0.63234417459979153</c:v>
                </c:pt>
                <c:pt idx="301">
                  <c:v>0.53338729001614715</c:v>
                </c:pt>
                <c:pt idx="302">
                  <c:v>0.36269265760777614</c:v>
                </c:pt>
                <c:pt idx="303">
                  <c:v>0.21044517781136327</c:v>
                </c:pt>
                <c:pt idx="304">
                  <c:v>4.3160044267001603E-2</c:v>
                </c:pt>
                <c:pt idx="305">
                  <c:v>4.4610062909597931E-2</c:v>
                </c:pt>
                <c:pt idx="306">
                  <c:v>6.6412692781744553E-2</c:v>
                </c:pt>
                <c:pt idx="307">
                  <c:v>8.3180882600996764E-2</c:v>
                </c:pt>
                <c:pt idx="308">
                  <c:v>4.3224582542707626E-2</c:v>
                </c:pt>
                <c:pt idx="309">
                  <c:v>-3.4543467056165025E-2</c:v>
                </c:pt>
                <c:pt idx="310">
                  <c:v>-6.6893786496660931E-2</c:v>
                </c:pt>
                <c:pt idx="311">
                  <c:v>-0.126734196449237</c:v>
                </c:pt>
                <c:pt idx="312">
                  <c:v>-0.104209314270512</c:v>
                </c:pt>
                <c:pt idx="313">
                  <c:v>-2.3872353654935761E-2</c:v>
                </c:pt>
                <c:pt idx="314">
                  <c:v>6.1706187845476636E-2</c:v>
                </c:pt>
                <c:pt idx="315">
                  <c:v>0.18790372780484993</c:v>
                </c:pt>
                <c:pt idx="316">
                  <c:v>0.26190130050705307</c:v>
                </c:pt>
                <c:pt idx="317">
                  <c:v>0.35960246205357882</c:v>
                </c:pt>
                <c:pt idx="318">
                  <c:v>0.3883851248976854</c:v>
                </c:pt>
                <c:pt idx="319">
                  <c:v>0.34575546169376797</c:v>
                </c:pt>
                <c:pt idx="320">
                  <c:v>0.27748415530410608</c:v>
                </c:pt>
                <c:pt idx="321">
                  <c:v>0.24459261440993027</c:v>
                </c:pt>
                <c:pt idx="322">
                  <c:v>0.22605756758534593</c:v>
                </c:pt>
                <c:pt idx="323">
                  <c:v>0.29811687161422662</c:v>
                </c:pt>
                <c:pt idx="324">
                  <c:v>0.2643875968396614</c:v>
                </c:pt>
                <c:pt idx="325">
                  <c:v>0.23584398344455976</c:v>
                </c:pt>
                <c:pt idx="326">
                  <c:v>0.31365282751836515</c:v>
                </c:pt>
                <c:pt idx="327">
                  <c:v>0.37837034545861431</c:v>
                </c:pt>
                <c:pt idx="328">
                  <c:v>0.51252513937511168</c:v>
                </c:pt>
                <c:pt idx="329">
                  <c:v>0.5559738738710015</c:v>
                </c:pt>
                <c:pt idx="330">
                  <c:v>0.66652947569803533</c:v>
                </c:pt>
                <c:pt idx="331">
                  <c:v>0.61711501616947939</c:v>
                </c:pt>
                <c:pt idx="332">
                  <c:v>0.48018555099523746</c:v>
                </c:pt>
                <c:pt idx="333">
                  <c:v>0.42708847092804852</c:v>
                </c:pt>
                <c:pt idx="334">
                  <c:v>0.41738684920012903</c:v>
                </c:pt>
                <c:pt idx="335">
                  <c:v>0.40204166769264948</c:v>
                </c:pt>
                <c:pt idx="336">
                  <c:v>0.21961502981848183</c:v>
                </c:pt>
                <c:pt idx="337">
                  <c:v>8.6518317182621485E-2</c:v>
                </c:pt>
                <c:pt idx="338">
                  <c:v>0.12449870439080726</c:v>
                </c:pt>
                <c:pt idx="339">
                  <c:v>0.18712487895203841</c:v>
                </c:pt>
                <c:pt idx="340">
                  <c:v>0.23774401362140232</c:v>
                </c:pt>
                <c:pt idx="341">
                  <c:v>0.27826219679120512</c:v>
                </c:pt>
                <c:pt idx="342">
                  <c:v>0.36278663428575708</c:v>
                </c:pt>
                <c:pt idx="343">
                  <c:v>0.32783474838348875</c:v>
                </c:pt>
                <c:pt idx="344">
                  <c:v>0.35160594870091388</c:v>
                </c:pt>
                <c:pt idx="345">
                  <c:v>0.13109111737201737</c:v>
                </c:pt>
                <c:pt idx="346">
                  <c:v>-0.18743781256196587</c:v>
                </c:pt>
                <c:pt idx="347">
                  <c:v>-0.59373840506820563</c:v>
                </c:pt>
                <c:pt idx="348">
                  <c:v>-0.95166726320885331</c:v>
                </c:pt>
                <c:pt idx="349">
                  <c:v>-1.0326979841164585</c:v>
                </c:pt>
                <c:pt idx="350">
                  <c:v>-0.83621322539290865</c:v>
                </c:pt>
                <c:pt idx="351">
                  <c:v>-0.31601546024694038</c:v>
                </c:pt>
                <c:pt idx="352">
                  <c:v>1.2610900372421846E-2</c:v>
                </c:pt>
                <c:pt idx="353">
                  <c:v>0.10983405310494984</c:v>
                </c:pt>
                <c:pt idx="354">
                  <c:v>4.5753413214207707E-2</c:v>
                </c:pt>
                <c:pt idx="355">
                  <c:v>-5.5060095729198268E-2</c:v>
                </c:pt>
                <c:pt idx="356">
                  <c:v>-7.0009949177863073E-2</c:v>
                </c:pt>
                <c:pt idx="357">
                  <c:v>-1.0808645508605733E-2</c:v>
                </c:pt>
                <c:pt idx="358">
                  <c:v>9.268696799163878E-2</c:v>
                </c:pt>
                <c:pt idx="359">
                  <c:v>0.12306766213331416</c:v>
                </c:pt>
                <c:pt idx="360">
                  <c:v>9.0377837541554595E-2</c:v>
                </c:pt>
                <c:pt idx="361">
                  <c:v>-4.7207626431890928E-2</c:v>
                </c:pt>
                <c:pt idx="362">
                  <c:v>-0.12989593318555631</c:v>
                </c:pt>
                <c:pt idx="363">
                  <c:v>-0.12553891305990361</c:v>
                </c:pt>
                <c:pt idx="364">
                  <c:v>-3.8745567833419585E-2</c:v>
                </c:pt>
                <c:pt idx="365">
                  <c:v>0.1558644459232042</c:v>
                </c:pt>
                <c:pt idx="366">
                  <c:v>0.24182713392507962</c:v>
                </c:pt>
                <c:pt idx="367">
                  <c:v>0.25857995840290421</c:v>
                </c:pt>
                <c:pt idx="368">
                  <c:v>0.23132945591605325</c:v>
                </c:pt>
                <c:pt idx="369">
                  <c:v>0.19014408228274626</c:v>
                </c:pt>
                <c:pt idx="370">
                  <c:v>0.10662106228488687</c:v>
                </c:pt>
                <c:pt idx="371">
                  <c:v>8.2210156235058857E-3</c:v>
                </c:pt>
                <c:pt idx="372">
                  <c:v>-8.9049323993582147E-2</c:v>
                </c:pt>
                <c:pt idx="373">
                  <c:v>-0.24128251189191979</c:v>
                </c:pt>
                <c:pt idx="374">
                  <c:v>-0.41209547587175815</c:v>
                </c:pt>
                <c:pt idx="375">
                  <c:v>-0.42864557260672381</c:v>
                </c:pt>
                <c:pt idx="376">
                  <c:v>-0.32805362767224089</c:v>
                </c:pt>
                <c:pt idx="377">
                  <c:v>-0.19334342665523085</c:v>
                </c:pt>
                <c:pt idx="378">
                  <c:v>-2.5612980313015877E-3</c:v>
                </c:pt>
                <c:pt idx="379">
                  <c:v>-1.373349417951121E-3</c:v>
                </c:pt>
                <c:pt idx="380">
                  <c:v>-8.6849531296373392E-2</c:v>
                </c:pt>
                <c:pt idx="381">
                  <c:v>-0.25524023786332894</c:v>
                </c:pt>
                <c:pt idx="382">
                  <c:v>-0.41286286628749519</c:v>
                </c:pt>
                <c:pt idx="383">
                  <c:v>-0.42287441969957895</c:v>
                </c:pt>
                <c:pt idx="384">
                  <c:v>-0.42022343129628581</c:v>
                </c:pt>
                <c:pt idx="385">
                  <c:v>-0.20177278594600684</c:v>
                </c:pt>
                <c:pt idx="386">
                  <c:v>-3.3391737844155016E-5</c:v>
                </c:pt>
                <c:pt idx="387">
                  <c:v>0.17838450735541433</c:v>
                </c:pt>
                <c:pt idx="388">
                  <c:v>0.25923567288621002</c:v>
                </c:pt>
                <c:pt idx="389">
                  <c:v>0.32037157857618154</c:v>
                </c:pt>
                <c:pt idx="390">
                  <c:v>0.30912363880566146</c:v>
                </c:pt>
                <c:pt idx="391">
                  <c:v>0.26643977989464279</c:v>
                </c:pt>
                <c:pt idx="392">
                  <c:v>0.30808144007176691</c:v>
                </c:pt>
                <c:pt idx="393">
                  <c:v>0.33785891552963054</c:v>
                </c:pt>
                <c:pt idx="394">
                  <c:v>0.40836506539399775</c:v>
                </c:pt>
                <c:pt idx="395">
                  <c:v>0.47490333790457462</c:v>
                </c:pt>
                <c:pt idx="396">
                  <c:v>0.50841974318243932</c:v>
                </c:pt>
                <c:pt idx="397">
                  <c:v>0.48812124253806077</c:v>
                </c:pt>
                <c:pt idx="398">
                  <c:v>0.49797673454963592</c:v>
                </c:pt>
                <c:pt idx="399">
                  <c:v>0.44699040258711376</c:v>
                </c:pt>
                <c:pt idx="400">
                  <c:v>0.36405937822570744</c:v>
                </c:pt>
                <c:pt idx="401">
                  <c:v>0.27155443206109348</c:v>
                </c:pt>
                <c:pt idx="402">
                  <c:v>0.21966173285958474</c:v>
                </c:pt>
                <c:pt idx="403">
                  <c:v>0.11435170500621637</c:v>
                </c:pt>
                <c:pt idx="404">
                  <c:v>0.13337099225853741</c:v>
                </c:pt>
                <c:pt idx="405">
                  <c:v>0.1760216402058869</c:v>
                </c:pt>
                <c:pt idx="406">
                  <c:v>0.24877368333464156</c:v>
                </c:pt>
                <c:pt idx="407">
                  <c:v>0.33342189602145511</c:v>
                </c:pt>
                <c:pt idx="408">
                  <c:v>0.34806723698120556</c:v>
                </c:pt>
                <c:pt idx="409">
                  <c:v>0.30971896109543101</c:v>
                </c:pt>
                <c:pt idx="410">
                  <c:v>0.25205689013138749</c:v>
                </c:pt>
                <c:pt idx="411">
                  <c:v>0.29168528749434952</c:v>
                </c:pt>
                <c:pt idx="412">
                  <c:v>0.31022749788146764</c:v>
                </c:pt>
                <c:pt idx="413">
                  <c:v>0.38735303073410016</c:v>
                </c:pt>
                <c:pt idx="414">
                  <c:v>0.38464352594719931</c:v>
                </c:pt>
                <c:pt idx="415">
                  <c:v>0.44968721674402584</c:v>
                </c:pt>
                <c:pt idx="416">
                  <c:v>0.45903731152021204</c:v>
                </c:pt>
                <c:pt idx="417">
                  <c:v>0.49135472304822403</c:v>
                </c:pt>
                <c:pt idx="418">
                  <c:v>0.60554069093163443</c:v>
                </c:pt>
                <c:pt idx="419">
                  <c:v>0.65107004896601794</c:v>
                </c:pt>
                <c:pt idx="420">
                  <c:v>0.64192021239500974</c:v>
                </c:pt>
                <c:pt idx="421">
                  <c:v>0.50587374697057186</c:v>
                </c:pt>
                <c:pt idx="422">
                  <c:v>0.39261460395624154</c:v>
                </c:pt>
                <c:pt idx="423">
                  <c:v>0.18892213437639657</c:v>
                </c:pt>
                <c:pt idx="424">
                  <c:v>1.7688200985345036E-2</c:v>
                </c:pt>
                <c:pt idx="425">
                  <c:v>-6.5893116031395887E-2</c:v>
                </c:pt>
                <c:pt idx="426">
                  <c:v>-5.0867752649418695E-2</c:v>
                </c:pt>
                <c:pt idx="427">
                  <c:v>1.8378829192683639E-2</c:v>
                </c:pt>
                <c:pt idx="428">
                  <c:v>5.9122380912222744E-2</c:v>
                </c:pt>
                <c:pt idx="429">
                  <c:v>0.11521600345437252</c:v>
                </c:pt>
                <c:pt idx="430">
                  <c:v>8.5504680329610019E-2</c:v>
                </c:pt>
                <c:pt idx="431">
                  <c:v>2.2400974674037906E-2</c:v>
                </c:pt>
                <c:pt idx="432">
                  <c:v>2.8154052028708406E-2</c:v>
                </c:pt>
                <c:pt idx="433">
                  <c:v>-5.3116989486431176E-2</c:v>
                </c:pt>
                <c:pt idx="434">
                  <c:v>-5.4169111458089822E-2</c:v>
                </c:pt>
                <c:pt idx="435">
                  <c:v>7.1229060324413077E-2</c:v>
                </c:pt>
                <c:pt idx="436">
                  <c:v>0.13695229791657584</c:v>
                </c:pt>
                <c:pt idx="437">
                  <c:v>0.20311332842982185</c:v>
                </c:pt>
                <c:pt idx="438">
                  <c:v>0.25702030643439783</c:v>
                </c:pt>
                <c:pt idx="439">
                  <c:v>0.47371215376014469</c:v>
                </c:pt>
                <c:pt idx="440">
                  <c:v>0.59578563622720226</c:v>
                </c:pt>
                <c:pt idx="441">
                  <c:v>0.52260523113447366</c:v>
                </c:pt>
                <c:pt idx="442">
                  <c:v>0.5955891648697802</c:v>
                </c:pt>
                <c:pt idx="443">
                  <c:v>0.47215714570575029</c:v>
                </c:pt>
                <c:pt idx="444">
                  <c:v>0.24804813338955431</c:v>
                </c:pt>
                <c:pt idx="445">
                  <c:v>9.5584159216910006E-2</c:v>
                </c:pt>
                <c:pt idx="446">
                  <c:v>2.698504338219063E-2</c:v>
                </c:pt>
                <c:pt idx="447">
                  <c:v>0.15646842887784027</c:v>
                </c:pt>
                <c:pt idx="448">
                  <c:v>0.29511553493526155</c:v>
                </c:pt>
                <c:pt idx="449">
                  <c:v>0.46612028223025831</c:v>
                </c:pt>
                <c:pt idx="450">
                  <c:v>0.36170825232666881</c:v>
                </c:pt>
                <c:pt idx="451">
                  <c:v>0.20318028750079761</c:v>
                </c:pt>
                <c:pt idx="452">
                  <c:v>0.22322294659167813</c:v>
                </c:pt>
                <c:pt idx="453">
                  <c:v>0.17868475418690316</c:v>
                </c:pt>
                <c:pt idx="454">
                  <c:v>0.20672159901143011</c:v>
                </c:pt>
                <c:pt idx="455">
                  <c:v>0.41628370990382274</c:v>
                </c:pt>
                <c:pt idx="456">
                  <c:v>0.62111355190645134</c:v>
                </c:pt>
                <c:pt idx="457">
                  <c:v>0.54189960125515413</c:v>
                </c:pt>
                <c:pt idx="458">
                  <c:v>0.41177077648762228</c:v>
                </c:pt>
                <c:pt idx="459">
                  <c:v>0.3275694886098679</c:v>
                </c:pt>
                <c:pt idx="460">
                  <c:v>0.29245414963898553</c:v>
                </c:pt>
                <c:pt idx="461">
                  <c:v>0.35509061385075974</c:v>
                </c:pt>
                <c:pt idx="462">
                  <c:v>0.47710545577613694</c:v>
                </c:pt>
                <c:pt idx="463">
                  <c:v>0.59606501146383351</c:v>
                </c:pt>
                <c:pt idx="464">
                  <c:v>0.72173294484910477</c:v>
                </c:pt>
                <c:pt idx="465">
                  <c:v>0.72768629145196084</c:v>
                </c:pt>
                <c:pt idx="466">
                  <c:v>0.54253474792708667</c:v>
                </c:pt>
                <c:pt idx="467">
                  <c:v>0.35037920343813866</c:v>
                </c:pt>
                <c:pt idx="468">
                  <c:v>0.24518869657997655</c:v>
                </c:pt>
                <c:pt idx="469">
                  <c:v>0.23632306068950037</c:v>
                </c:pt>
                <c:pt idx="470">
                  <c:v>0.2705780233328543</c:v>
                </c:pt>
                <c:pt idx="471">
                  <c:v>0.33283339784145433</c:v>
                </c:pt>
                <c:pt idx="472">
                  <c:v>0.41100005685294866</c:v>
                </c:pt>
                <c:pt idx="473">
                  <c:v>0.45818022271153253</c:v>
                </c:pt>
                <c:pt idx="474">
                  <c:v>0.46763137484860079</c:v>
                </c:pt>
                <c:pt idx="475">
                  <c:v>0.30700962743474347</c:v>
                </c:pt>
                <c:pt idx="476">
                  <c:v>7.3558583898496122E-2</c:v>
                </c:pt>
                <c:pt idx="477">
                  <c:v>-0.18987929751319468</c:v>
                </c:pt>
                <c:pt idx="478">
                  <c:v>-0.27942014752121147</c:v>
                </c:pt>
                <c:pt idx="479">
                  <c:v>-0.28729692202690882</c:v>
                </c:pt>
                <c:pt idx="480">
                  <c:v>-6.1052932772744602E-2</c:v>
                </c:pt>
                <c:pt idx="481">
                  <c:v>0.2305726070427859</c:v>
                </c:pt>
                <c:pt idx="482">
                  <c:v>0.48451328889670447</c:v>
                </c:pt>
                <c:pt idx="483">
                  <c:v>0.71454794459754767</c:v>
                </c:pt>
                <c:pt idx="484">
                  <c:v>0.71387416928209568</c:v>
                </c:pt>
                <c:pt idx="485">
                  <c:v>0.68958822902891226</c:v>
                </c:pt>
                <c:pt idx="486">
                  <c:v>0.55130677408232942</c:v>
                </c:pt>
                <c:pt idx="487">
                  <c:v>0.45423416778176717</c:v>
                </c:pt>
                <c:pt idx="488">
                  <c:v>0.27908376632944176</c:v>
                </c:pt>
                <c:pt idx="489">
                  <c:v>0.10542394288762391</c:v>
                </c:pt>
                <c:pt idx="490">
                  <c:v>0.31362961350565777</c:v>
                </c:pt>
                <c:pt idx="491">
                  <c:v>0.67377937471848082</c:v>
                </c:pt>
                <c:pt idx="492">
                  <c:v>0.98529700714528179</c:v>
                </c:pt>
                <c:pt idx="493">
                  <c:v>1.280243032725104</c:v>
                </c:pt>
                <c:pt idx="494">
                  <c:v>1.3820328446121777</c:v>
                </c:pt>
                <c:pt idx="495">
                  <c:v>1.0655095690365106</c:v>
                </c:pt>
                <c:pt idx="496">
                  <c:v>0.48663318474909067</c:v>
                </c:pt>
                <c:pt idx="497">
                  <c:v>9.7111035921365121E-2</c:v>
                </c:pt>
                <c:pt idx="498">
                  <c:v>-0.16667953581589637</c:v>
                </c:pt>
                <c:pt idx="499">
                  <c:v>-0.2946841030314164</c:v>
                </c:pt>
                <c:pt idx="500">
                  <c:v>-0.20430735736766362</c:v>
                </c:pt>
                <c:pt idx="501">
                  <c:v>-8.909107816025473E-2</c:v>
                </c:pt>
                <c:pt idx="502">
                  <c:v>-0.23129573636716566</c:v>
                </c:pt>
                <c:pt idx="503">
                  <c:v>-0.5785341061378072</c:v>
                </c:pt>
                <c:pt idx="504">
                  <c:v>-0.75936558771411844</c:v>
                </c:pt>
                <c:pt idx="505">
                  <c:v>-0.92727309053718621</c:v>
                </c:pt>
                <c:pt idx="506">
                  <c:v>-1.1172843553873251</c:v>
                </c:pt>
                <c:pt idx="507">
                  <c:v>-1.0141799861177359</c:v>
                </c:pt>
                <c:pt idx="508">
                  <c:v>-0.74964965502954128</c:v>
                </c:pt>
                <c:pt idx="509">
                  <c:v>-0.51384302854405384</c:v>
                </c:pt>
                <c:pt idx="510">
                  <c:v>-0.410485828774172</c:v>
                </c:pt>
                <c:pt idx="511">
                  <c:v>-0.26428441531378499</c:v>
                </c:pt>
                <c:pt idx="512">
                  <c:v>-0.32357259016142637</c:v>
                </c:pt>
                <c:pt idx="513">
                  <c:v>-0.53406932348669311</c:v>
                </c:pt>
                <c:pt idx="514">
                  <c:v>-0.58260996030661838</c:v>
                </c:pt>
                <c:pt idx="515">
                  <c:v>-0.42573522187018142</c:v>
                </c:pt>
                <c:pt idx="516">
                  <c:v>-0.24136479312887169</c:v>
                </c:pt>
                <c:pt idx="517">
                  <c:v>-9.4669726983919497E-2</c:v>
                </c:pt>
                <c:pt idx="518">
                  <c:v>9.3193840970608094E-2</c:v>
                </c:pt>
                <c:pt idx="519">
                  <c:v>8.0039932556255716E-2</c:v>
                </c:pt>
                <c:pt idx="520">
                  <c:v>2.8161393771385167E-2</c:v>
                </c:pt>
                <c:pt idx="521">
                  <c:v>-3.1100114670777813E-2</c:v>
                </c:pt>
                <c:pt idx="522">
                  <c:v>-0.18318377878263767</c:v>
                </c:pt>
                <c:pt idx="523">
                  <c:v>-0.31804932034010386</c:v>
                </c:pt>
                <c:pt idx="524">
                  <c:v>-0.4774737625907256</c:v>
                </c:pt>
                <c:pt idx="525">
                  <c:v>-0.50944789004957425</c:v>
                </c:pt>
                <c:pt idx="526">
                  <c:v>-0.40252064608963445</c:v>
                </c:pt>
                <c:pt idx="527">
                  <c:v>-0.19648144721324368</c:v>
                </c:pt>
                <c:pt idx="528">
                  <c:v>1.1369519397236894E-2</c:v>
                </c:pt>
                <c:pt idx="529">
                  <c:v>7.9852634122960425E-2</c:v>
                </c:pt>
                <c:pt idx="530">
                  <c:v>0.12105051073625232</c:v>
                </c:pt>
                <c:pt idx="531">
                  <c:v>0.16108693800656512</c:v>
                </c:pt>
                <c:pt idx="532">
                  <c:v>0.23692758528349658</c:v>
                </c:pt>
                <c:pt idx="533">
                  <c:v>0.31718549783791339</c:v>
                </c:pt>
                <c:pt idx="534">
                  <c:v>0.34929253720407122</c:v>
                </c:pt>
                <c:pt idx="535">
                  <c:v>0.34471705326749352</c:v>
                </c:pt>
                <c:pt idx="536">
                  <c:v>0.34142686070257094</c:v>
                </c:pt>
                <c:pt idx="537">
                  <c:v>0.35441248115544066</c:v>
                </c:pt>
                <c:pt idx="538">
                  <c:v>0.44401432488807313</c:v>
                </c:pt>
                <c:pt idx="539">
                  <c:v>0.51847611783947745</c:v>
                </c:pt>
                <c:pt idx="540">
                  <c:v>0.58709532535041886</c:v>
                </c:pt>
                <c:pt idx="541">
                  <c:v>0.55752413331524464</c:v>
                </c:pt>
                <c:pt idx="542">
                  <c:v>0.41461925819033402</c:v>
                </c:pt>
                <c:pt idx="543">
                  <c:v>0.27902511224138349</c:v>
                </c:pt>
                <c:pt idx="544">
                  <c:v>0.12561113511354463</c:v>
                </c:pt>
                <c:pt idx="545">
                  <c:v>7.2433293201777355E-2</c:v>
                </c:pt>
                <c:pt idx="546">
                  <c:v>-2.5184543327225979E-2</c:v>
                </c:pt>
                <c:pt idx="547">
                  <c:v>-5.6308578971309538E-2</c:v>
                </c:pt>
                <c:pt idx="548">
                  <c:v>-3.0374324973713007E-2</c:v>
                </c:pt>
                <c:pt idx="549">
                  <c:v>4.5175971976809275E-2</c:v>
                </c:pt>
                <c:pt idx="550">
                  <c:v>0.23162546993319538</c:v>
                </c:pt>
                <c:pt idx="551">
                  <c:v>0.389820635392362</c:v>
                </c:pt>
                <c:pt idx="552">
                  <c:v>0.48591859307689006</c:v>
                </c:pt>
                <c:pt idx="553">
                  <c:v>0.43365814477726872</c:v>
                </c:pt>
                <c:pt idx="554">
                  <c:v>0.31986831164003821</c:v>
                </c:pt>
                <c:pt idx="555">
                  <c:v>9.9419649085715461E-2</c:v>
                </c:pt>
                <c:pt idx="556">
                  <c:v>-7.0701483408559362E-2</c:v>
                </c:pt>
                <c:pt idx="557">
                  <c:v>-9.0089311603634051E-2</c:v>
                </c:pt>
                <c:pt idx="558">
                  <c:v>5.8286096183194205E-2</c:v>
                </c:pt>
                <c:pt idx="559">
                  <c:v>0.15692832800145687</c:v>
                </c:pt>
                <c:pt idx="560">
                  <c:v>0.27653236436043338</c:v>
                </c:pt>
                <c:pt idx="561">
                  <c:v>0.31992322294790237</c:v>
                </c:pt>
                <c:pt idx="562">
                  <c:v>0.29571273603268133</c:v>
                </c:pt>
                <c:pt idx="563">
                  <c:v>0.24357489188989426</c:v>
                </c:pt>
                <c:pt idx="564">
                  <c:v>0.25614642066134985</c:v>
                </c:pt>
                <c:pt idx="565">
                  <c:v>0.22960969323375391</c:v>
                </c:pt>
                <c:pt idx="566">
                  <c:v>0.25081442922472091</c:v>
                </c:pt>
                <c:pt idx="567">
                  <c:v>0.33965182015942152</c:v>
                </c:pt>
                <c:pt idx="568">
                  <c:v>0.21408020449346482</c:v>
                </c:pt>
                <c:pt idx="569">
                  <c:v>7.684514487972402E-2</c:v>
                </c:pt>
                <c:pt idx="570">
                  <c:v>-3.267752845318266E-3</c:v>
                </c:pt>
                <c:pt idx="571">
                  <c:v>-3.6133248243019063E-2</c:v>
                </c:pt>
                <c:pt idx="572">
                  <c:v>-7.4229699065109678E-2</c:v>
                </c:pt>
                <c:pt idx="573">
                  <c:v>5.7807995808011471E-2</c:v>
                </c:pt>
                <c:pt idx="574">
                  <c:v>0.40968100383296885</c:v>
                </c:pt>
                <c:pt idx="575">
                  <c:v>0.60657555397898755</c:v>
                </c:pt>
                <c:pt idx="576">
                  <c:v>0.71268884815008315</c:v>
                </c:pt>
                <c:pt idx="577">
                  <c:v>0.80631191440463446</c:v>
                </c:pt>
                <c:pt idx="578">
                  <c:v>0.66383266756167825</c:v>
                </c:pt>
                <c:pt idx="579">
                  <c:v>0.63363044797930856</c:v>
                </c:pt>
                <c:pt idx="580">
                  <c:v>0.68699214634548689</c:v>
                </c:pt>
                <c:pt idx="581">
                  <c:v>0.89622513187918917</c:v>
                </c:pt>
                <c:pt idx="582">
                  <c:v>0.94951672267607623</c:v>
                </c:pt>
                <c:pt idx="583">
                  <c:v>0.63506927454780016</c:v>
                </c:pt>
                <c:pt idx="584">
                  <c:v>0.31596240308692014</c:v>
                </c:pt>
                <c:pt idx="585">
                  <c:v>-1.2375364635982529E-2</c:v>
                </c:pt>
                <c:pt idx="586">
                  <c:v>-0.24999738971205485</c:v>
                </c:pt>
                <c:pt idx="587">
                  <c:v>-0.39448930857649916</c:v>
                </c:pt>
                <c:pt idx="588">
                  <c:v>-0.2827103049096501</c:v>
                </c:pt>
                <c:pt idx="589">
                  <c:v>-2.7471602356582973E-2</c:v>
                </c:pt>
                <c:pt idx="590">
                  <c:v>-0.17212805963913064</c:v>
                </c:pt>
                <c:pt idx="591">
                  <c:v>-0.39259134379040866</c:v>
                </c:pt>
                <c:pt idx="592">
                  <c:v>-0.33470041352946606</c:v>
                </c:pt>
                <c:pt idx="593">
                  <c:v>-0.1977545766345602</c:v>
                </c:pt>
                <c:pt idx="594">
                  <c:v>-0.16819966432932329</c:v>
                </c:pt>
                <c:pt idx="595">
                  <c:v>-0.20844345096495676</c:v>
                </c:pt>
                <c:pt idx="596">
                  <c:v>-7.932030196882886E-2</c:v>
                </c:pt>
                <c:pt idx="597">
                  <c:v>-0.52526076372060648</c:v>
                </c:pt>
                <c:pt idx="598">
                  <c:v>-1.1997046031232395</c:v>
                </c:pt>
                <c:pt idx="599">
                  <c:v>-1.6492225577433084</c:v>
                </c:pt>
                <c:pt idx="600">
                  <c:v>-1.8581414893892467</c:v>
                </c:pt>
                <c:pt idx="601">
                  <c:v>-1.7768953274925947</c:v>
                </c:pt>
                <c:pt idx="602">
                  <c:v>-1.3762445813942834</c:v>
                </c:pt>
                <c:pt idx="603">
                  <c:v>-0.61059878450566274</c:v>
                </c:pt>
                <c:pt idx="604">
                  <c:v>-0.11377769620053459</c:v>
                </c:pt>
                <c:pt idx="605">
                  <c:v>0.13602021040106996</c:v>
                </c:pt>
                <c:pt idx="606">
                  <c:v>0.34521613199296119</c:v>
                </c:pt>
                <c:pt idx="607">
                  <c:v>0.44880344730787097</c:v>
                </c:pt>
                <c:pt idx="608">
                  <c:v>0.53311174221656377</c:v>
                </c:pt>
                <c:pt idx="609">
                  <c:v>0.67454050897477236</c:v>
                </c:pt>
                <c:pt idx="610">
                  <c:v>0.61061859767521276</c:v>
                </c:pt>
                <c:pt idx="611">
                  <c:v>0.57695363656444698</c:v>
                </c:pt>
                <c:pt idx="612">
                  <c:v>0.43074007607675141</c:v>
                </c:pt>
                <c:pt idx="613">
                  <c:v>0.29889766261740158</c:v>
                </c:pt>
                <c:pt idx="614">
                  <c:v>0.24961582748273708</c:v>
                </c:pt>
                <c:pt idx="615">
                  <c:v>0.37231861359334256</c:v>
                </c:pt>
                <c:pt idx="616">
                  <c:v>0.32700338542148677</c:v>
                </c:pt>
                <c:pt idx="617">
                  <c:v>0.11373007115355699</c:v>
                </c:pt>
                <c:pt idx="618">
                  <c:v>4.5416469459513588E-3</c:v>
                </c:pt>
                <c:pt idx="619">
                  <c:v>-8.3041637200578222E-2</c:v>
                </c:pt>
                <c:pt idx="620">
                  <c:v>-5.3030458570469848E-2</c:v>
                </c:pt>
                <c:pt idx="621">
                  <c:v>0.14813478993871421</c:v>
                </c:pt>
                <c:pt idx="622">
                  <c:v>0.48596908083288387</c:v>
                </c:pt>
                <c:pt idx="623">
                  <c:v>0.57992778318771099</c:v>
                </c:pt>
                <c:pt idx="624">
                  <c:v>0.60754999626377471</c:v>
                </c:pt>
                <c:pt idx="625">
                  <c:v>0.66616617052002436</c:v>
                </c:pt>
                <c:pt idx="626">
                  <c:v>0.59384292765061653</c:v>
                </c:pt>
                <c:pt idx="627">
                  <c:v>0.56062910563129931</c:v>
                </c:pt>
                <c:pt idx="628">
                  <c:v>0.48161950863115982</c:v>
                </c:pt>
                <c:pt idx="629">
                  <c:v>0.30194088006628783</c:v>
                </c:pt>
                <c:pt idx="630">
                  <c:v>8.3664856369902299E-2</c:v>
                </c:pt>
                <c:pt idx="631">
                  <c:v>-0.28752429602333857</c:v>
                </c:pt>
                <c:pt idx="632">
                  <c:v>-0.53778885558799716</c:v>
                </c:pt>
                <c:pt idx="633">
                  <c:v>-0.52485518356534056</c:v>
                </c:pt>
                <c:pt idx="634">
                  <c:v>-0.48723744382588213</c:v>
                </c:pt>
                <c:pt idx="635">
                  <c:v>-0.38860916356006775</c:v>
                </c:pt>
                <c:pt idx="636">
                  <c:v>-0.21339777154491371</c:v>
                </c:pt>
                <c:pt idx="637">
                  <c:v>9.9479241629057705E-2</c:v>
                </c:pt>
                <c:pt idx="638">
                  <c:v>0.22709485167317692</c:v>
                </c:pt>
                <c:pt idx="639">
                  <c:v>0.25106193701432888</c:v>
                </c:pt>
                <c:pt idx="640">
                  <c:v>0.23642870893855125</c:v>
                </c:pt>
                <c:pt idx="641">
                  <c:v>0.15820624876617867</c:v>
                </c:pt>
                <c:pt idx="642">
                  <c:v>-1.7062113737821634E-2</c:v>
                </c:pt>
                <c:pt idx="643">
                  <c:v>-0.10747967540252172</c:v>
                </c:pt>
                <c:pt idx="644">
                  <c:v>-1.3966500876892812E-2</c:v>
                </c:pt>
                <c:pt idx="645">
                  <c:v>0.1274307070201417</c:v>
                </c:pt>
                <c:pt idx="646">
                  <c:v>0.33052133822760593</c:v>
                </c:pt>
                <c:pt idx="647">
                  <c:v>0.36781508180739964</c:v>
                </c:pt>
                <c:pt idx="648">
                  <c:v>0.54453848520159942</c:v>
                </c:pt>
                <c:pt idx="649">
                  <c:v>0.55981375068319283</c:v>
                </c:pt>
                <c:pt idx="650">
                  <c:v>0.54890685068372735</c:v>
                </c:pt>
                <c:pt idx="651">
                  <c:v>0.56203371730636231</c:v>
                </c:pt>
                <c:pt idx="652">
                  <c:v>0.44489414243093706</c:v>
                </c:pt>
                <c:pt idx="653">
                  <c:v>0.32680821375356905</c:v>
                </c:pt>
                <c:pt idx="654">
                  <c:v>0.16087509458202803</c:v>
                </c:pt>
                <c:pt idx="655">
                  <c:v>0.13351793474897655</c:v>
                </c:pt>
                <c:pt idx="656">
                  <c:v>0.1612019986979073</c:v>
                </c:pt>
                <c:pt idx="657">
                  <c:v>0.25976374316377626</c:v>
                </c:pt>
                <c:pt idx="658">
                  <c:v>0.37650374403606157</c:v>
                </c:pt>
                <c:pt idx="659">
                  <c:v>0.46658656768263257</c:v>
                </c:pt>
                <c:pt idx="660">
                  <c:v>0.52240487831643745</c:v>
                </c:pt>
                <c:pt idx="661">
                  <c:v>0.55254106338337872</c:v>
                </c:pt>
                <c:pt idx="662">
                  <c:v>0.41218075278126459</c:v>
                </c:pt>
                <c:pt idx="663">
                  <c:v>0.23382219748205099</c:v>
                </c:pt>
                <c:pt idx="664">
                  <c:v>6.5871454155407322E-2</c:v>
                </c:pt>
                <c:pt idx="665">
                  <c:v>2.2602539529451134E-2</c:v>
                </c:pt>
                <c:pt idx="666">
                  <c:v>2.4482061767915002E-2</c:v>
                </c:pt>
                <c:pt idx="667">
                  <c:v>5.4940615349447615E-2</c:v>
                </c:pt>
                <c:pt idx="668">
                  <c:v>0.15486742263433917</c:v>
                </c:pt>
                <c:pt idx="669">
                  <c:v>0.13756311321041645</c:v>
                </c:pt>
                <c:pt idx="670">
                  <c:v>6.2903177391617646E-2</c:v>
                </c:pt>
                <c:pt idx="671">
                  <c:v>-4.0263512801058624E-2</c:v>
                </c:pt>
                <c:pt idx="672">
                  <c:v>-7.0893379406644502E-2</c:v>
                </c:pt>
                <c:pt idx="673">
                  <c:v>-2.8638926798497451E-2</c:v>
                </c:pt>
                <c:pt idx="674">
                  <c:v>6.7641938259649717E-2</c:v>
                </c:pt>
                <c:pt idx="675">
                  <c:v>0.26876852736415047</c:v>
                </c:pt>
                <c:pt idx="676">
                  <c:v>0.32938879699813295</c:v>
                </c:pt>
                <c:pt idx="677">
                  <c:v>0.37333199023361013</c:v>
                </c:pt>
                <c:pt idx="678">
                  <c:v>0.29033242510249169</c:v>
                </c:pt>
                <c:pt idx="679">
                  <c:v>6.777974721967632E-2</c:v>
                </c:pt>
                <c:pt idx="680">
                  <c:v>-0.1681359210517909</c:v>
                </c:pt>
                <c:pt idx="681">
                  <c:v>-0.26769960418597055</c:v>
                </c:pt>
                <c:pt idx="682">
                  <c:v>-0.21230682699001741</c:v>
                </c:pt>
                <c:pt idx="683">
                  <c:v>-0.19562001088762049</c:v>
                </c:pt>
                <c:pt idx="684">
                  <c:v>-0.166787232285698</c:v>
                </c:pt>
                <c:pt idx="685">
                  <c:v>-0.19482053375791775</c:v>
                </c:pt>
                <c:pt idx="686">
                  <c:v>-0.18392318354873746</c:v>
                </c:pt>
                <c:pt idx="687">
                  <c:v>-0.18422329751974292</c:v>
                </c:pt>
                <c:pt idx="688">
                  <c:v>-0.11812856952368932</c:v>
                </c:pt>
                <c:pt idx="689">
                  <c:v>-2.4712070462264826E-2</c:v>
                </c:pt>
                <c:pt idx="690">
                  <c:v>0.13929860612060327</c:v>
                </c:pt>
                <c:pt idx="691">
                  <c:v>0.19792475751966843</c:v>
                </c:pt>
                <c:pt idx="692">
                  <c:v>0.27124400416131822</c:v>
                </c:pt>
                <c:pt idx="693">
                  <c:v>0.252821664581938</c:v>
                </c:pt>
                <c:pt idx="694">
                  <c:v>0.30167613386413661</c:v>
                </c:pt>
                <c:pt idx="695">
                  <c:v>0.23066843298139955</c:v>
                </c:pt>
                <c:pt idx="696">
                  <c:v>0.18452221772969793</c:v>
                </c:pt>
                <c:pt idx="697">
                  <c:v>0.23737364187525634</c:v>
                </c:pt>
                <c:pt idx="698">
                  <c:v>0.23926096942259922</c:v>
                </c:pt>
                <c:pt idx="699">
                  <c:v>0.35199190020172966</c:v>
                </c:pt>
                <c:pt idx="700">
                  <c:v>0.30202420600431817</c:v>
                </c:pt>
                <c:pt idx="701">
                  <c:v>0.26954035911049135</c:v>
                </c:pt>
                <c:pt idx="702">
                  <c:v>0.16984094041050046</c:v>
                </c:pt>
                <c:pt idx="703">
                  <c:v>0.11643580062650297</c:v>
                </c:pt>
                <c:pt idx="704">
                  <c:v>0.11398412656507896</c:v>
                </c:pt>
                <c:pt idx="705">
                  <c:v>0.11421590879187107</c:v>
                </c:pt>
                <c:pt idx="706">
                  <c:v>0.19847743248264568</c:v>
                </c:pt>
                <c:pt idx="707">
                  <c:v>0.25515564231615862</c:v>
                </c:pt>
                <c:pt idx="708">
                  <c:v>0.32374467552918229</c:v>
                </c:pt>
                <c:pt idx="709">
                  <c:v>0.29884515300303693</c:v>
                </c:pt>
                <c:pt idx="710">
                  <c:v>0.22654590667865035</c:v>
                </c:pt>
                <c:pt idx="711">
                  <c:v>0.16893341687071078</c:v>
                </c:pt>
                <c:pt idx="712">
                  <c:v>0.11840523918783377</c:v>
                </c:pt>
                <c:pt idx="713">
                  <c:v>2.5671844863663317E-2</c:v>
                </c:pt>
                <c:pt idx="714">
                  <c:v>-9.3175947229418663E-3</c:v>
                </c:pt>
                <c:pt idx="715">
                  <c:v>3.0379715384157527E-2</c:v>
                </c:pt>
                <c:pt idx="716">
                  <c:v>-6.3553557175194892E-3</c:v>
                </c:pt>
                <c:pt idx="717">
                  <c:v>-0.16486838805495949</c:v>
                </c:pt>
                <c:pt idx="718">
                  <c:v>-0.3072202943023295</c:v>
                </c:pt>
                <c:pt idx="719">
                  <c:v>-0.44992366294320857</c:v>
                </c:pt>
                <c:pt idx="720">
                  <c:v>-0.51421656321815956</c:v>
                </c:pt>
                <c:pt idx="721">
                  <c:v>-0.43993802742156152</c:v>
                </c:pt>
                <c:pt idx="722">
                  <c:v>-0.30864732840633757</c:v>
                </c:pt>
                <c:pt idx="723">
                  <c:v>-7.0128193921210141E-2</c:v>
                </c:pt>
                <c:pt idx="724">
                  <c:v>2.701377046486127E-3</c:v>
                </c:pt>
                <c:pt idx="725">
                  <c:v>0.14274024761121001</c:v>
                </c:pt>
                <c:pt idx="726">
                  <c:v>0.13107529447149618</c:v>
                </c:pt>
                <c:pt idx="727">
                  <c:v>1.3362235894586067E-2</c:v>
                </c:pt>
                <c:pt idx="728">
                  <c:v>-7.5598864751534517E-2</c:v>
                </c:pt>
                <c:pt idx="729">
                  <c:v>-0.17207773318446223</c:v>
                </c:pt>
                <c:pt idx="730">
                  <c:v>-0.15698832489161837</c:v>
                </c:pt>
                <c:pt idx="731">
                  <c:v>-0.14677823911363183</c:v>
                </c:pt>
                <c:pt idx="732">
                  <c:v>-8.859469396071154E-2</c:v>
                </c:pt>
                <c:pt idx="733">
                  <c:v>-2.5181238145629517E-2</c:v>
                </c:pt>
                <c:pt idx="734">
                  <c:v>-0.29888279213765306</c:v>
                </c:pt>
                <c:pt idx="735">
                  <c:v>-0.34301403076320913</c:v>
                </c:pt>
                <c:pt idx="736">
                  <c:v>-0.25644205599563835</c:v>
                </c:pt>
                <c:pt idx="737">
                  <c:v>-2.7489331472357582E-2</c:v>
                </c:pt>
                <c:pt idx="738">
                  <c:v>0.33727961704216525</c:v>
                </c:pt>
                <c:pt idx="739">
                  <c:v>0.67856307028099572</c:v>
                </c:pt>
                <c:pt idx="740">
                  <c:v>0.89984200456865127</c:v>
                </c:pt>
                <c:pt idx="741">
                  <c:v>0.69242167310813263</c:v>
                </c:pt>
                <c:pt idx="742">
                  <c:v>0.6857976037493656</c:v>
                </c:pt>
                <c:pt idx="745">
                  <c:v>0.11961352231582005</c:v>
                </c:pt>
                <c:pt idx="746">
                  <c:v>0.13695229791657584</c:v>
                </c:pt>
                <c:pt idx="747">
                  <c:v>0.39693761839217334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0-4E81-88CD-4CE1C6574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71999"/>
        <c:axId val="1169678239"/>
      </c:scatterChart>
      <c:valAx>
        <c:axId val="1169671999"/>
        <c:scaling>
          <c:orientation val="minMax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78239"/>
        <c:crossesAt val="-2"/>
        <c:crossBetween val="midCat"/>
      </c:valAx>
      <c:valAx>
        <c:axId val="1169678239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7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7995042960843E-2"/>
          <c:y val="0.10589578872234119"/>
          <c:w val="0.88322206268545222"/>
          <c:h val="0.82787075598419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Z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Sheet1!$B$2:$B$749</c:f>
              <c:numCache>
                <c:formatCode>0.00</c:formatCode>
                <c:ptCount val="748"/>
                <c:pt idx="0">
                  <c:v>1959.0821917808219</c:v>
                </c:pt>
                <c:pt idx="1">
                  <c:v>1959.157305936073</c:v>
                </c:pt>
                <c:pt idx="2">
                  <c:v>1959.2488584474886</c:v>
                </c:pt>
                <c:pt idx="3">
                  <c:v>1959.3294520547945</c:v>
                </c:pt>
                <c:pt idx="4">
                  <c:v>1959.4155251141551</c:v>
                </c:pt>
                <c:pt idx="5">
                  <c:v>1959.4961187214612</c:v>
                </c:pt>
                <c:pt idx="6">
                  <c:v>1959.5821917808219</c:v>
                </c:pt>
                <c:pt idx="7">
                  <c:v>1959.6655251141551</c:v>
                </c:pt>
                <c:pt idx="8">
                  <c:v>1959.7461187214612</c:v>
                </c:pt>
                <c:pt idx="9">
                  <c:v>1959.8321917808219</c:v>
                </c:pt>
                <c:pt idx="10">
                  <c:v>1959.9127853881278</c:v>
                </c:pt>
                <c:pt idx="11">
                  <c:v>1959.9988584474886</c:v>
                </c:pt>
                <c:pt idx="12">
                  <c:v>1960.0821917808219</c:v>
                </c:pt>
                <c:pt idx="13">
                  <c:v>1960.1600456621004</c:v>
                </c:pt>
                <c:pt idx="14">
                  <c:v>1960.2488584474886</c:v>
                </c:pt>
                <c:pt idx="15">
                  <c:v>1960.3294520547945</c:v>
                </c:pt>
                <c:pt idx="16">
                  <c:v>1960.4155251141551</c:v>
                </c:pt>
                <c:pt idx="17">
                  <c:v>1960.4961187214612</c:v>
                </c:pt>
                <c:pt idx="18">
                  <c:v>1960.5821917808219</c:v>
                </c:pt>
                <c:pt idx="19">
                  <c:v>1960.6655251141551</c:v>
                </c:pt>
                <c:pt idx="20">
                  <c:v>1960.7461187214612</c:v>
                </c:pt>
                <c:pt idx="21">
                  <c:v>1960.8321917808219</c:v>
                </c:pt>
                <c:pt idx="22">
                  <c:v>1960.9127853881278</c:v>
                </c:pt>
                <c:pt idx="23">
                  <c:v>1960.9988584474886</c:v>
                </c:pt>
                <c:pt idx="24">
                  <c:v>1961.0821917808219</c:v>
                </c:pt>
                <c:pt idx="25">
                  <c:v>1961.157305936073</c:v>
                </c:pt>
                <c:pt idx="26">
                  <c:v>1961.2488584474886</c:v>
                </c:pt>
                <c:pt idx="27">
                  <c:v>1961.3294520547945</c:v>
                </c:pt>
                <c:pt idx="28">
                  <c:v>1961.4155251141551</c:v>
                </c:pt>
                <c:pt idx="29">
                  <c:v>1961.4961187214612</c:v>
                </c:pt>
                <c:pt idx="30">
                  <c:v>1961.5821917808219</c:v>
                </c:pt>
                <c:pt idx="31">
                  <c:v>1961.6655251141551</c:v>
                </c:pt>
                <c:pt idx="32">
                  <c:v>1961.7461187214612</c:v>
                </c:pt>
                <c:pt idx="33">
                  <c:v>1961.8321917808219</c:v>
                </c:pt>
                <c:pt idx="34">
                  <c:v>1961.9127853881278</c:v>
                </c:pt>
                <c:pt idx="35">
                  <c:v>1961.9988584474886</c:v>
                </c:pt>
                <c:pt idx="36">
                  <c:v>1962.0821917808219</c:v>
                </c:pt>
                <c:pt idx="37">
                  <c:v>1962.157305936073</c:v>
                </c:pt>
                <c:pt idx="38">
                  <c:v>1962.2488584474886</c:v>
                </c:pt>
                <c:pt idx="39">
                  <c:v>1962.3294520547945</c:v>
                </c:pt>
                <c:pt idx="40">
                  <c:v>1962.4155251141551</c:v>
                </c:pt>
                <c:pt idx="41">
                  <c:v>1962.4961187214612</c:v>
                </c:pt>
                <c:pt idx="42">
                  <c:v>1962.5821917808219</c:v>
                </c:pt>
                <c:pt idx="43">
                  <c:v>1962.6655251141551</c:v>
                </c:pt>
                <c:pt idx="44">
                  <c:v>1962.7461187214612</c:v>
                </c:pt>
                <c:pt idx="45">
                  <c:v>1962.8321917808219</c:v>
                </c:pt>
                <c:pt idx="46">
                  <c:v>1962.9127853881278</c:v>
                </c:pt>
                <c:pt idx="47">
                  <c:v>1962.9988584474886</c:v>
                </c:pt>
                <c:pt idx="48">
                  <c:v>1963.0821917808219</c:v>
                </c:pt>
                <c:pt idx="49">
                  <c:v>1963.157305936073</c:v>
                </c:pt>
                <c:pt idx="50">
                  <c:v>1963.2488584474886</c:v>
                </c:pt>
                <c:pt idx="51">
                  <c:v>1963.3294520547945</c:v>
                </c:pt>
                <c:pt idx="52">
                  <c:v>1963.4155251141551</c:v>
                </c:pt>
                <c:pt idx="53">
                  <c:v>1963.4961187214612</c:v>
                </c:pt>
                <c:pt idx="54">
                  <c:v>1963.5821917808219</c:v>
                </c:pt>
                <c:pt idx="55">
                  <c:v>1963.6655251141551</c:v>
                </c:pt>
                <c:pt idx="56">
                  <c:v>1963.7461187214612</c:v>
                </c:pt>
                <c:pt idx="57">
                  <c:v>1963.8321917808219</c:v>
                </c:pt>
                <c:pt idx="58">
                  <c:v>1963.9127853881278</c:v>
                </c:pt>
                <c:pt idx="59">
                  <c:v>1963.9988584474886</c:v>
                </c:pt>
                <c:pt idx="60">
                  <c:v>1964.0821917808219</c:v>
                </c:pt>
                <c:pt idx="61">
                  <c:v>1964.1600456621004</c:v>
                </c:pt>
                <c:pt idx="62">
                  <c:v>1964.2488584474886</c:v>
                </c:pt>
                <c:pt idx="63">
                  <c:v>1964.3294520547945</c:v>
                </c:pt>
                <c:pt idx="64">
                  <c:v>1964.4155251141551</c:v>
                </c:pt>
                <c:pt idx="65">
                  <c:v>1964.4961187214612</c:v>
                </c:pt>
                <c:pt idx="66">
                  <c:v>1964.5821917808219</c:v>
                </c:pt>
                <c:pt idx="67">
                  <c:v>1964.6655251141551</c:v>
                </c:pt>
                <c:pt idx="68">
                  <c:v>1964.7461187214612</c:v>
                </c:pt>
                <c:pt idx="69">
                  <c:v>1964.8321917808219</c:v>
                </c:pt>
                <c:pt idx="70">
                  <c:v>1964.9127853881278</c:v>
                </c:pt>
                <c:pt idx="71">
                  <c:v>1964.9988584474886</c:v>
                </c:pt>
                <c:pt idx="72">
                  <c:v>1965.0821917808219</c:v>
                </c:pt>
                <c:pt idx="73">
                  <c:v>1965.157305936073</c:v>
                </c:pt>
                <c:pt idx="74">
                  <c:v>1965.2488584474886</c:v>
                </c:pt>
                <c:pt idx="75">
                  <c:v>1965.3294520547945</c:v>
                </c:pt>
                <c:pt idx="76">
                  <c:v>1965.4155251141551</c:v>
                </c:pt>
                <c:pt idx="77">
                  <c:v>1965.4961187214612</c:v>
                </c:pt>
                <c:pt idx="78">
                  <c:v>1965.5821917808219</c:v>
                </c:pt>
                <c:pt idx="79">
                  <c:v>1965.6655251141551</c:v>
                </c:pt>
                <c:pt idx="80">
                  <c:v>1965.7461187214612</c:v>
                </c:pt>
                <c:pt idx="81">
                  <c:v>1965.8321917808219</c:v>
                </c:pt>
                <c:pt idx="82">
                  <c:v>1965.9127853881278</c:v>
                </c:pt>
                <c:pt idx="83">
                  <c:v>1965.9988584474886</c:v>
                </c:pt>
                <c:pt idx="84">
                  <c:v>1966.0821917808219</c:v>
                </c:pt>
                <c:pt idx="85">
                  <c:v>1966.157305936073</c:v>
                </c:pt>
                <c:pt idx="86">
                  <c:v>1966.2488584474886</c:v>
                </c:pt>
                <c:pt idx="87">
                  <c:v>1966.3294520547945</c:v>
                </c:pt>
                <c:pt idx="88">
                  <c:v>1966.4155251141551</c:v>
                </c:pt>
                <c:pt idx="89">
                  <c:v>1966.4961187214612</c:v>
                </c:pt>
                <c:pt idx="90">
                  <c:v>1966.5821917808219</c:v>
                </c:pt>
                <c:pt idx="91">
                  <c:v>1966.6655251141551</c:v>
                </c:pt>
                <c:pt idx="92">
                  <c:v>1966.7461187214612</c:v>
                </c:pt>
                <c:pt idx="93">
                  <c:v>1966.8321917808219</c:v>
                </c:pt>
                <c:pt idx="94">
                  <c:v>1966.9127853881278</c:v>
                </c:pt>
                <c:pt idx="95">
                  <c:v>1966.9988584474886</c:v>
                </c:pt>
                <c:pt idx="96">
                  <c:v>1967.0821917808219</c:v>
                </c:pt>
                <c:pt idx="97">
                  <c:v>1967.157305936073</c:v>
                </c:pt>
                <c:pt idx="98">
                  <c:v>1967.2488584474886</c:v>
                </c:pt>
                <c:pt idx="99">
                  <c:v>1967.3294520547945</c:v>
                </c:pt>
                <c:pt idx="100">
                  <c:v>1967.4155251141551</c:v>
                </c:pt>
                <c:pt idx="101">
                  <c:v>1967.4961187214612</c:v>
                </c:pt>
                <c:pt idx="102">
                  <c:v>1967.5821917808219</c:v>
                </c:pt>
                <c:pt idx="103">
                  <c:v>1967.6655251141551</c:v>
                </c:pt>
                <c:pt idx="104">
                  <c:v>1967.7461187214612</c:v>
                </c:pt>
                <c:pt idx="105">
                  <c:v>1967.8321917808219</c:v>
                </c:pt>
                <c:pt idx="106">
                  <c:v>1967.9127853881278</c:v>
                </c:pt>
                <c:pt idx="107">
                  <c:v>1967.9988584474886</c:v>
                </c:pt>
                <c:pt idx="108">
                  <c:v>1968.0821917808219</c:v>
                </c:pt>
                <c:pt idx="109">
                  <c:v>1968.1600456621004</c:v>
                </c:pt>
                <c:pt idx="110">
                  <c:v>1968.2488584474886</c:v>
                </c:pt>
                <c:pt idx="111">
                  <c:v>1968.3294520547945</c:v>
                </c:pt>
                <c:pt idx="112">
                  <c:v>1968.4155251141551</c:v>
                </c:pt>
                <c:pt idx="113">
                  <c:v>1968.4961187214612</c:v>
                </c:pt>
                <c:pt idx="114">
                  <c:v>1968.5821917808219</c:v>
                </c:pt>
                <c:pt idx="115">
                  <c:v>1968.6655251141551</c:v>
                </c:pt>
                <c:pt idx="116">
                  <c:v>1968.7461187214612</c:v>
                </c:pt>
                <c:pt idx="117">
                  <c:v>1968.8321917808219</c:v>
                </c:pt>
                <c:pt idx="118">
                  <c:v>1968.9127853881278</c:v>
                </c:pt>
                <c:pt idx="119">
                  <c:v>1968.9988584474886</c:v>
                </c:pt>
                <c:pt idx="120">
                  <c:v>1969.0821917808219</c:v>
                </c:pt>
                <c:pt idx="121">
                  <c:v>1969.157305936073</c:v>
                </c:pt>
                <c:pt idx="122">
                  <c:v>1969.2488584474886</c:v>
                </c:pt>
                <c:pt idx="123">
                  <c:v>1969.3294520547945</c:v>
                </c:pt>
                <c:pt idx="124">
                  <c:v>1969.4155251141551</c:v>
                </c:pt>
                <c:pt idx="125">
                  <c:v>1969.4961187214612</c:v>
                </c:pt>
                <c:pt idx="126">
                  <c:v>1969.5821917808219</c:v>
                </c:pt>
                <c:pt idx="127">
                  <c:v>1969.6655251141551</c:v>
                </c:pt>
                <c:pt idx="128">
                  <c:v>1969.7461187214612</c:v>
                </c:pt>
                <c:pt idx="129">
                  <c:v>1969.8321917808219</c:v>
                </c:pt>
                <c:pt idx="130">
                  <c:v>1969.9127853881278</c:v>
                </c:pt>
                <c:pt idx="131">
                  <c:v>1969.9988584474886</c:v>
                </c:pt>
                <c:pt idx="132">
                  <c:v>1970.0821917808219</c:v>
                </c:pt>
                <c:pt idx="133">
                  <c:v>1970.157305936073</c:v>
                </c:pt>
                <c:pt idx="134">
                  <c:v>1970.2488584474886</c:v>
                </c:pt>
                <c:pt idx="135">
                  <c:v>1970.3294520547945</c:v>
                </c:pt>
                <c:pt idx="136">
                  <c:v>1970.4155251141551</c:v>
                </c:pt>
                <c:pt idx="137">
                  <c:v>1970.4961187214612</c:v>
                </c:pt>
                <c:pt idx="138">
                  <c:v>1970.5821917808219</c:v>
                </c:pt>
                <c:pt idx="139">
                  <c:v>1970.6655251141551</c:v>
                </c:pt>
                <c:pt idx="140">
                  <c:v>1970.7461187214612</c:v>
                </c:pt>
                <c:pt idx="141">
                  <c:v>1970.8321917808219</c:v>
                </c:pt>
                <c:pt idx="142">
                  <c:v>1970.9127853881278</c:v>
                </c:pt>
                <c:pt idx="143">
                  <c:v>1970.9988584474886</c:v>
                </c:pt>
                <c:pt idx="144">
                  <c:v>1971.0821917808219</c:v>
                </c:pt>
                <c:pt idx="145">
                  <c:v>1971.157305936073</c:v>
                </c:pt>
                <c:pt idx="146">
                  <c:v>1971.2488584474886</c:v>
                </c:pt>
                <c:pt idx="147">
                  <c:v>1971.3294520547945</c:v>
                </c:pt>
                <c:pt idx="148">
                  <c:v>1971.4155251141551</c:v>
                </c:pt>
                <c:pt idx="149">
                  <c:v>1971.4961187214612</c:v>
                </c:pt>
                <c:pt idx="150">
                  <c:v>1971.5821917808219</c:v>
                </c:pt>
                <c:pt idx="151">
                  <c:v>1971.6655251141551</c:v>
                </c:pt>
                <c:pt idx="152">
                  <c:v>1971.7461187214612</c:v>
                </c:pt>
                <c:pt idx="153">
                  <c:v>1971.8321917808219</c:v>
                </c:pt>
                <c:pt idx="154">
                  <c:v>1971.9127853881278</c:v>
                </c:pt>
                <c:pt idx="155">
                  <c:v>1971.9988584474886</c:v>
                </c:pt>
                <c:pt idx="156">
                  <c:v>1972.0821917808219</c:v>
                </c:pt>
                <c:pt idx="157">
                  <c:v>1972.1600456621004</c:v>
                </c:pt>
                <c:pt idx="158">
                  <c:v>1972.2488584474886</c:v>
                </c:pt>
                <c:pt idx="159">
                  <c:v>1972.3294520547945</c:v>
                </c:pt>
                <c:pt idx="160">
                  <c:v>1972.4155251141551</c:v>
                </c:pt>
                <c:pt idx="161">
                  <c:v>1972.4961187214612</c:v>
                </c:pt>
                <c:pt idx="162">
                  <c:v>1972.5821917808219</c:v>
                </c:pt>
                <c:pt idx="163">
                  <c:v>1972.6655251141551</c:v>
                </c:pt>
                <c:pt idx="164">
                  <c:v>1972.7461187214612</c:v>
                </c:pt>
                <c:pt idx="165">
                  <c:v>1972.8321917808219</c:v>
                </c:pt>
                <c:pt idx="166">
                  <c:v>1972.9127853881278</c:v>
                </c:pt>
                <c:pt idx="167">
                  <c:v>1972.9988584474886</c:v>
                </c:pt>
                <c:pt idx="168">
                  <c:v>1973.0821917808219</c:v>
                </c:pt>
                <c:pt idx="169">
                  <c:v>1973.157305936073</c:v>
                </c:pt>
                <c:pt idx="170">
                  <c:v>1973.2488584474886</c:v>
                </c:pt>
                <c:pt idx="171">
                  <c:v>1973.3294520547945</c:v>
                </c:pt>
                <c:pt idx="172">
                  <c:v>1973.4155251141551</c:v>
                </c:pt>
                <c:pt idx="173">
                  <c:v>1973.4961187214612</c:v>
                </c:pt>
                <c:pt idx="174">
                  <c:v>1973.5821917808219</c:v>
                </c:pt>
                <c:pt idx="175">
                  <c:v>1973.6655251141551</c:v>
                </c:pt>
                <c:pt idx="176">
                  <c:v>1973.7461187214612</c:v>
                </c:pt>
                <c:pt idx="177">
                  <c:v>1973.8321917808219</c:v>
                </c:pt>
                <c:pt idx="178">
                  <c:v>1973.9127853881278</c:v>
                </c:pt>
                <c:pt idx="179">
                  <c:v>1973.9988584474886</c:v>
                </c:pt>
                <c:pt idx="180">
                  <c:v>1974.0821917808219</c:v>
                </c:pt>
                <c:pt idx="181">
                  <c:v>1974.157305936073</c:v>
                </c:pt>
                <c:pt idx="182">
                  <c:v>1974.2488584474886</c:v>
                </c:pt>
                <c:pt idx="183">
                  <c:v>1974.3294520547945</c:v>
                </c:pt>
                <c:pt idx="184">
                  <c:v>1974.4155251141551</c:v>
                </c:pt>
                <c:pt idx="185">
                  <c:v>1974.4961187214612</c:v>
                </c:pt>
                <c:pt idx="186">
                  <c:v>1974.5821917808219</c:v>
                </c:pt>
                <c:pt idx="187">
                  <c:v>1974.6655251141551</c:v>
                </c:pt>
                <c:pt idx="188">
                  <c:v>1974.7461187214612</c:v>
                </c:pt>
                <c:pt idx="189">
                  <c:v>1974.8321917808219</c:v>
                </c:pt>
                <c:pt idx="190">
                  <c:v>1974.9127853881278</c:v>
                </c:pt>
                <c:pt idx="191">
                  <c:v>1974.9988584474886</c:v>
                </c:pt>
                <c:pt idx="192">
                  <c:v>1975.0821917808219</c:v>
                </c:pt>
                <c:pt idx="193">
                  <c:v>1975.157305936073</c:v>
                </c:pt>
                <c:pt idx="194">
                  <c:v>1975.2488584474886</c:v>
                </c:pt>
                <c:pt idx="195">
                  <c:v>1975.3294520547945</c:v>
                </c:pt>
                <c:pt idx="196">
                  <c:v>1975.4155251141551</c:v>
                </c:pt>
                <c:pt idx="197">
                  <c:v>1975.4961187214612</c:v>
                </c:pt>
                <c:pt idx="198">
                  <c:v>1975.5821917808219</c:v>
                </c:pt>
                <c:pt idx="199">
                  <c:v>1975.6655251141551</c:v>
                </c:pt>
                <c:pt idx="200">
                  <c:v>1975.7461187214612</c:v>
                </c:pt>
                <c:pt idx="201">
                  <c:v>1975.8321917808219</c:v>
                </c:pt>
                <c:pt idx="202">
                  <c:v>1975.9127853881278</c:v>
                </c:pt>
                <c:pt idx="203">
                  <c:v>1975.9988584474886</c:v>
                </c:pt>
                <c:pt idx="204">
                  <c:v>1976.0821917808219</c:v>
                </c:pt>
                <c:pt idx="205">
                  <c:v>1976.1600456621004</c:v>
                </c:pt>
                <c:pt idx="206">
                  <c:v>1976.2488584474886</c:v>
                </c:pt>
                <c:pt idx="207">
                  <c:v>1976.3294520547945</c:v>
                </c:pt>
                <c:pt idx="208">
                  <c:v>1976.4155251141551</c:v>
                </c:pt>
                <c:pt idx="209">
                  <c:v>1976.4961187214612</c:v>
                </c:pt>
                <c:pt idx="210">
                  <c:v>1976.5821917808219</c:v>
                </c:pt>
                <c:pt idx="211">
                  <c:v>1976.6655251141551</c:v>
                </c:pt>
                <c:pt idx="212">
                  <c:v>1976.7461187214612</c:v>
                </c:pt>
                <c:pt idx="213">
                  <c:v>1976.8321917808219</c:v>
                </c:pt>
                <c:pt idx="214">
                  <c:v>1976.9127853881278</c:v>
                </c:pt>
                <c:pt idx="215">
                  <c:v>1976.9988584474886</c:v>
                </c:pt>
                <c:pt idx="216">
                  <c:v>1977.0821917808219</c:v>
                </c:pt>
                <c:pt idx="217">
                  <c:v>1977.157305936073</c:v>
                </c:pt>
                <c:pt idx="218">
                  <c:v>1977.2488584474886</c:v>
                </c:pt>
                <c:pt idx="219">
                  <c:v>1977.3294520547945</c:v>
                </c:pt>
                <c:pt idx="220">
                  <c:v>1977.4155251141551</c:v>
                </c:pt>
                <c:pt idx="221">
                  <c:v>1977.4961187214612</c:v>
                </c:pt>
                <c:pt idx="222">
                  <c:v>1977.5821917808219</c:v>
                </c:pt>
                <c:pt idx="223">
                  <c:v>1977.6655251141551</c:v>
                </c:pt>
                <c:pt idx="224">
                  <c:v>1977.7461187214612</c:v>
                </c:pt>
                <c:pt idx="225">
                  <c:v>1977.8321917808219</c:v>
                </c:pt>
                <c:pt idx="226">
                  <c:v>1977.9127853881278</c:v>
                </c:pt>
                <c:pt idx="227">
                  <c:v>1977.9988584474886</c:v>
                </c:pt>
                <c:pt idx="228">
                  <c:v>1978.0821917808219</c:v>
                </c:pt>
                <c:pt idx="229">
                  <c:v>1978.157305936073</c:v>
                </c:pt>
                <c:pt idx="230">
                  <c:v>1978.2488584474886</c:v>
                </c:pt>
                <c:pt idx="231">
                  <c:v>1978.3294520547945</c:v>
                </c:pt>
                <c:pt idx="232">
                  <c:v>1978.4155251141551</c:v>
                </c:pt>
                <c:pt idx="233">
                  <c:v>1978.4961187214612</c:v>
                </c:pt>
                <c:pt idx="234">
                  <c:v>1978.5821917808219</c:v>
                </c:pt>
                <c:pt idx="235">
                  <c:v>1978.6655251141551</c:v>
                </c:pt>
                <c:pt idx="236">
                  <c:v>1978.7461187214612</c:v>
                </c:pt>
                <c:pt idx="237">
                  <c:v>1978.8321917808219</c:v>
                </c:pt>
                <c:pt idx="238">
                  <c:v>1978.9127853881278</c:v>
                </c:pt>
                <c:pt idx="239">
                  <c:v>1978.9988584474886</c:v>
                </c:pt>
                <c:pt idx="240">
                  <c:v>1979.0821917808219</c:v>
                </c:pt>
                <c:pt idx="241">
                  <c:v>1979.157305936073</c:v>
                </c:pt>
                <c:pt idx="242">
                  <c:v>1979.2488584474886</c:v>
                </c:pt>
                <c:pt idx="243">
                  <c:v>1979.3294520547945</c:v>
                </c:pt>
                <c:pt idx="244">
                  <c:v>1979.4155251141551</c:v>
                </c:pt>
                <c:pt idx="245">
                  <c:v>1979.4961187214612</c:v>
                </c:pt>
                <c:pt idx="246">
                  <c:v>1979.5821917808219</c:v>
                </c:pt>
                <c:pt idx="247">
                  <c:v>1979.6655251141551</c:v>
                </c:pt>
                <c:pt idx="248">
                  <c:v>1979.7461187214612</c:v>
                </c:pt>
                <c:pt idx="249">
                  <c:v>1979.8321917808219</c:v>
                </c:pt>
                <c:pt idx="250">
                  <c:v>1979.9127853881278</c:v>
                </c:pt>
                <c:pt idx="251">
                  <c:v>1979.9988584474886</c:v>
                </c:pt>
                <c:pt idx="252">
                  <c:v>1980.0821917808219</c:v>
                </c:pt>
                <c:pt idx="253">
                  <c:v>1980.1600456621004</c:v>
                </c:pt>
                <c:pt idx="254">
                  <c:v>1980.2488584474886</c:v>
                </c:pt>
                <c:pt idx="255">
                  <c:v>1980.3294520547945</c:v>
                </c:pt>
                <c:pt idx="256">
                  <c:v>1980.4155251141551</c:v>
                </c:pt>
                <c:pt idx="257">
                  <c:v>1980.4961187214612</c:v>
                </c:pt>
                <c:pt idx="258">
                  <c:v>1980.5821917808219</c:v>
                </c:pt>
                <c:pt idx="259">
                  <c:v>1980.6655251141551</c:v>
                </c:pt>
                <c:pt idx="260">
                  <c:v>1980.7461187214612</c:v>
                </c:pt>
                <c:pt idx="261">
                  <c:v>1980.8321917808219</c:v>
                </c:pt>
                <c:pt idx="262">
                  <c:v>1980.9127853881278</c:v>
                </c:pt>
                <c:pt idx="263">
                  <c:v>1980.9988584474886</c:v>
                </c:pt>
                <c:pt idx="264">
                  <c:v>1981.0821917808219</c:v>
                </c:pt>
                <c:pt idx="265">
                  <c:v>1981.157305936073</c:v>
                </c:pt>
                <c:pt idx="266">
                  <c:v>1981.2488584474886</c:v>
                </c:pt>
                <c:pt idx="267">
                  <c:v>1981.3294520547945</c:v>
                </c:pt>
                <c:pt idx="268">
                  <c:v>1981.4155251141551</c:v>
                </c:pt>
                <c:pt idx="269">
                  <c:v>1981.4961187214612</c:v>
                </c:pt>
                <c:pt idx="270">
                  <c:v>1981.5821917808219</c:v>
                </c:pt>
                <c:pt idx="271">
                  <c:v>1981.6655251141551</c:v>
                </c:pt>
                <c:pt idx="272">
                  <c:v>1981.7461187214612</c:v>
                </c:pt>
                <c:pt idx="273">
                  <c:v>1981.8321917808219</c:v>
                </c:pt>
                <c:pt idx="274">
                  <c:v>1981.9127853881278</c:v>
                </c:pt>
                <c:pt idx="275">
                  <c:v>1981.9988584474886</c:v>
                </c:pt>
                <c:pt idx="276">
                  <c:v>1982.0821917808219</c:v>
                </c:pt>
                <c:pt idx="277">
                  <c:v>1982.157305936073</c:v>
                </c:pt>
                <c:pt idx="278">
                  <c:v>1982.2488584474886</c:v>
                </c:pt>
                <c:pt idx="279">
                  <c:v>1982.3294520547945</c:v>
                </c:pt>
                <c:pt idx="280">
                  <c:v>1982.4155251141551</c:v>
                </c:pt>
                <c:pt idx="281">
                  <c:v>1982.4961187214612</c:v>
                </c:pt>
                <c:pt idx="282">
                  <c:v>1982.5821917808219</c:v>
                </c:pt>
                <c:pt idx="283">
                  <c:v>1982.6655251141551</c:v>
                </c:pt>
                <c:pt idx="284">
                  <c:v>1982.7461187214612</c:v>
                </c:pt>
                <c:pt idx="285">
                  <c:v>1982.8321917808219</c:v>
                </c:pt>
                <c:pt idx="286">
                  <c:v>1982.9127853881278</c:v>
                </c:pt>
                <c:pt idx="287">
                  <c:v>1982.9988584474886</c:v>
                </c:pt>
                <c:pt idx="288">
                  <c:v>1983.0821917808219</c:v>
                </c:pt>
                <c:pt idx="289">
                  <c:v>1983.157305936073</c:v>
                </c:pt>
                <c:pt idx="290">
                  <c:v>1983.2488584474886</c:v>
                </c:pt>
                <c:pt idx="291">
                  <c:v>1983.3294520547945</c:v>
                </c:pt>
                <c:pt idx="292">
                  <c:v>1983.4155251141551</c:v>
                </c:pt>
                <c:pt idx="293">
                  <c:v>1983.4961187214612</c:v>
                </c:pt>
                <c:pt idx="294">
                  <c:v>1983.5821917808219</c:v>
                </c:pt>
                <c:pt idx="295">
                  <c:v>1983.6655251141551</c:v>
                </c:pt>
                <c:pt idx="296">
                  <c:v>1983.7461187214612</c:v>
                </c:pt>
                <c:pt idx="297">
                  <c:v>1983.8321917808219</c:v>
                </c:pt>
                <c:pt idx="298">
                  <c:v>1983.9127853881278</c:v>
                </c:pt>
                <c:pt idx="299">
                  <c:v>1983.9988584474886</c:v>
                </c:pt>
                <c:pt idx="300">
                  <c:v>1984.0821917808219</c:v>
                </c:pt>
                <c:pt idx="301">
                  <c:v>1984.1600456621004</c:v>
                </c:pt>
                <c:pt idx="302">
                  <c:v>1984.2488584474886</c:v>
                </c:pt>
                <c:pt idx="303">
                  <c:v>1984.3294520547945</c:v>
                </c:pt>
                <c:pt idx="304">
                  <c:v>1984.4155251141551</c:v>
                </c:pt>
                <c:pt idx="305">
                  <c:v>1984.4961187214612</c:v>
                </c:pt>
                <c:pt idx="306">
                  <c:v>1984.5821917808219</c:v>
                </c:pt>
                <c:pt idx="307">
                  <c:v>1984.6655251141551</c:v>
                </c:pt>
                <c:pt idx="308">
                  <c:v>1984.7461187214612</c:v>
                </c:pt>
                <c:pt idx="309">
                  <c:v>1984.8321917808219</c:v>
                </c:pt>
                <c:pt idx="310">
                  <c:v>1984.9127853881278</c:v>
                </c:pt>
                <c:pt idx="311">
                  <c:v>1984.9988584474886</c:v>
                </c:pt>
                <c:pt idx="312">
                  <c:v>1985.0821917808219</c:v>
                </c:pt>
                <c:pt idx="313">
                  <c:v>1985.157305936073</c:v>
                </c:pt>
                <c:pt idx="314">
                  <c:v>1985.2488584474886</c:v>
                </c:pt>
                <c:pt idx="315">
                  <c:v>1985.3294520547945</c:v>
                </c:pt>
                <c:pt idx="316">
                  <c:v>1985.4155251141551</c:v>
                </c:pt>
                <c:pt idx="317">
                  <c:v>1985.4961187214612</c:v>
                </c:pt>
                <c:pt idx="318">
                  <c:v>1985.5821917808219</c:v>
                </c:pt>
                <c:pt idx="319">
                  <c:v>1985.6655251141551</c:v>
                </c:pt>
                <c:pt idx="320">
                  <c:v>1985.7461187214612</c:v>
                </c:pt>
                <c:pt idx="321">
                  <c:v>1985.8321917808219</c:v>
                </c:pt>
                <c:pt idx="322">
                  <c:v>1985.9127853881278</c:v>
                </c:pt>
                <c:pt idx="323">
                  <c:v>1985.9988584474886</c:v>
                </c:pt>
                <c:pt idx="324">
                  <c:v>1986.0821917808219</c:v>
                </c:pt>
                <c:pt idx="325">
                  <c:v>1986.157305936073</c:v>
                </c:pt>
                <c:pt idx="326">
                  <c:v>1986.2488584474886</c:v>
                </c:pt>
                <c:pt idx="327">
                  <c:v>1986.3294520547945</c:v>
                </c:pt>
                <c:pt idx="328">
                  <c:v>1986.4155251141551</c:v>
                </c:pt>
                <c:pt idx="329">
                  <c:v>1986.4961187214612</c:v>
                </c:pt>
                <c:pt idx="330">
                  <c:v>1986.5821917808219</c:v>
                </c:pt>
                <c:pt idx="331">
                  <c:v>1986.6655251141551</c:v>
                </c:pt>
                <c:pt idx="332">
                  <c:v>1986.7461187214612</c:v>
                </c:pt>
                <c:pt idx="333">
                  <c:v>1986.8321917808219</c:v>
                </c:pt>
                <c:pt idx="334">
                  <c:v>1986.9127853881278</c:v>
                </c:pt>
                <c:pt idx="335">
                  <c:v>1986.9988584474886</c:v>
                </c:pt>
                <c:pt idx="336">
                  <c:v>1987.0821917808219</c:v>
                </c:pt>
                <c:pt idx="337">
                  <c:v>1987.157305936073</c:v>
                </c:pt>
                <c:pt idx="338">
                  <c:v>1987.2488584474886</c:v>
                </c:pt>
                <c:pt idx="339">
                  <c:v>1987.3294520547945</c:v>
                </c:pt>
                <c:pt idx="340">
                  <c:v>1987.4155251141551</c:v>
                </c:pt>
                <c:pt idx="341">
                  <c:v>1987.4961187214612</c:v>
                </c:pt>
                <c:pt idx="342">
                  <c:v>1987.5821917808219</c:v>
                </c:pt>
                <c:pt idx="343">
                  <c:v>1987.6655251141551</c:v>
                </c:pt>
                <c:pt idx="344">
                  <c:v>1987.7461187214612</c:v>
                </c:pt>
                <c:pt idx="345">
                  <c:v>1987.8321917808219</c:v>
                </c:pt>
                <c:pt idx="346">
                  <c:v>1987.9127853881278</c:v>
                </c:pt>
                <c:pt idx="347">
                  <c:v>1987.9988584474886</c:v>
                </c:pt>
                <c:pt idx="348">
                  <c:v>1988.0821917808219</c:v>
                </c:pt>
                <c:pt idx="349">
                  <c:v>1988.1600456621004</c:v>
                </c:pt>
                <c:pt idx="350">
                  <c:v>1988.2488584474886</c:v>
                </c:pt>
                <c:pt idx="351">
                  <c:v>1988.3294520547945</c:v>
                </c:pt>
                <c:pt idx="352">
                  <c:v>1988.4155251141551</c:v>
                </c:pt>
                <c:pt idx="353">
                  <c:v>1988.4961187214612</c:v>
                </c:pt>
                <c:pt idx="354">
                  <c:v>1988.5821917808219</c:v>
                </c:pt>
                <c:pt idx="355">
                  <c:v>1988.6655251141551</c:v>
                </c:pt>
                <c:pt idx="356">
                  <c:v>1988.7461187214612</c:v>
                </c:pt>
                <c:pt idx="357">
                  <c:v>1988.8321917808219</c:v>
                </c:pt>
                <c:pt idx="358">
                  <c:v>1988.9127853881278</c:v>
                </c:pt>
                <c:pt idx="359">
                  <c:v>1988.9988584474886</c:v>
                </c:pt>
                <c:pt idx="360">
                  <c:v>1989.0821917808219</c:v>
                </c:pt>
                <c:pt idx="361">
                  <c:v>1989.157305936073</c:v>
                </c:pt>
                <c:pt idx="362">
                  <c:v>1989.2488584474886</c:v>
                </c:pt>
                <c:pt idx="363">
                  <c:v>1989.3294520547945</c:v>
                </c:pt>
                <c:pt idx="364">
                  <c:v>1989.4155251141551</c:v>
                </c:pt>
                <c:pt idx="365">
                  <c:v>1989.4961187214612</c:v>
                </c:pt>
                <c:pt idx="366">
                  <c:v>1989.5821917808219</c:v>
                </c:pt>
                <c:pt idx="367">
                  <c:v>1989.6655251141551</c:v>
                </c:pt>
                <c:pt idx="368">
                  <c:v>1989.7461187214612</c:v>
                </c:pt>
                <c:pt idx="369">
                  <c:v>1989.8321917808219</c:v>
                </c:pt>
                <c:pt idx="370">
                  <c:v>1989.9127853881278</c:v>
                </c:pt>
                <c:pt idx="371">
                  <c:v>1989.9988584474886</c:v>
                </c:pt>
                <c:pt idx="372">
                  <c:v>1990.0821917808219</c:v>
                </c:pt>
                <c:pt idx="373">
                  <c:v>1990.157305936073</c:v>
                </c:pt>
                <c:pt idx="374">
                  <c:v>1990.2488584474886</c:v>
                </c:pt>
                <c:pt idx="375">
                  <c:v>1990.3294520547945</c:v>
                </c:pt>
                <c:pt idx="376">
                  <c:v>1990.4155251141551</c:v>
                </c:pt>
                <c:pt idx="377">
                  <c:v>1990.4961187214612</c:v>
                </c:pt>
                <c:pt idx="378">
                  <c:v>1990.5821917808219</c:v>
                </c:pt>
                <c:pt idx="379">
                  <c:v>1990.6655251141551</c:v>
                </c:pt>
                <c:pt idx="380">
                  <c:v>1990.7461187214612</c:v>
                </c:pt>
                <c:pt idx="381">
                  <c:v>1990.8321917808219</c:v>
                </c:pt>
                <c:pt idx="382">
                  <c:v>1990.9127853881278</c:v>
                </c:pt>
                <c:pt idx="383">
                  <c:v>1990.9988584474886</c:v>
                </c:pt>
                <c:pt idx="384">
                  <c:v>1991.0821917808219</c:v>
                </c:pt>
                <c:pt idx="385">
                  <c:v>1991.157305936073</c:v>
                </c:pt>
                <c:pt idx="386">
                  <c:v>1991.2488584474886</c:v>
                </c:pt>
                <c:pt idx="387">
                  <c:v>1991.3294520547945</c:v>
                </c:pt>
                <c:pt idx="388">
                  <c:v>1991.4155251141551</c:v>
                </c:pt>
                <c:pt idx="389">
                  <c:v>1991.4961187214612</c:v>
                </c:pt>
                <c:pt idx="390">
                  <c:v>1991.5821917808219</c:v>
                </c:pt>
                <c:pt idx="391">
                  <c:v>1991.6655251141551</c:v>
                </c:pt>
                <c:pt idx="392">
                  <c:v>1991.7461187214612</c:v>
                </c:pt>
                <c:pt idx="393">
                  <c:v>1991.8321917808219</c:v>
                </c:pt>
                <c:pt idx="394">
                  <c:v>1991.9127853881278</c:v>
                </c:pt>
                <c:pt idx="395">
                  <c:v>1991.9988584474886</c:v>
                </c:pt>
                <c:pt idx="396">
                  <c:v>1992.0821917808219</c:v>
                </c:pt>
                <c:pt idx="397">
                  <c:v>1992.1600456621004</c:v>
                </c:pt>
                <c:pt idx="398">
                  <c:v>1992.2488584474886</c:v>
                </c:pt>
                <c:pt idx="399">
                  <c:v>1992.3294520547945</c:v>
                </c:pt>
                <c:pt idx="400">
                  <c:v>1992.4155251141551</c:v>
                </c:pt>
                <c:pt idx="401">
                  <c:v>1992.4961187214612</c:v>
                </c:pt>
                <c:pt idx="402">
                  <c:v>1992.5821917808219</c:v>
                </c:pt>
                <c:pt idx="403">
                  <c:v>1992.6655251141551</c:v>
                </c:pt>
                <c:pt idx="404">
                  <c:v>1992.7461187214612</c:v>
                </c:pt>
                <c:pt idx="405">
                  <c:v>1992.8321917808219</c:v>
                </c:pt>
                <c:pt idx="406">
                  <c:v>1992.9127853881278</c:v>
                </c:pt>
                <c:pt idx="407">
                  <c:v>1992.9988584474886</c:v>
                </c:pt>
                <c:pt idx="408">
                  <c:v>1993.0821917808219</c:v>
                </c:pt>
                <c:pt idx="409">
                  <c:v>1993.157305936073</c:v>
                </c:pt>
                <c:pt idx="410">
                  <c:v>1993.2488584474886</c:v>
                </c:pt>
                <c:pt idx="411">
                  <c:v>1993.3294520547945</c:v>
                </c:pt>
                <c:pt idx="412">
                  <c:v>1993.4155251141551</c:v>
                </c:pt>
                <c:pt idx="413">
                  <c:v>1993.4961187214612</c:v>
                </c:pt>
                <c:pt idx="414">
                  <c:v>1993.5821917808219</c:v>
                </c:pt>
                <c:pt idx="415">
                  <c:v>1993.6655251141551</c:v>
                </c:pt>
                <c:pt idx="416">
                  <c:v>1993.7461187214612</c:v>
                </c:pt>
                <c:pt idx="417">
                  <c:v>1993.8321917808219</c:v>
                </c:pt>
                <c:pt idx="418">
                  <c:v>1993.9127853881278</c:v>
                </c:pt>
                <c:pt idx="419">
                  <c:v>1993.9988584474886</c:v>
                </c:pt>
                <c:pt idx="420">
                  <c:v>1994.0821917808219</c:v>
                </c:pt>
                <c:pt idx="421">
                  <c:v>1994.157305936073</c:v>
                </c:pt>
                <c:pt idx="422">
                  <c:v>1994.2488584474886</c:v>
                </c:pt>
                <c:pt idx="423">
                  <c:v>1994.3294520547945</c:v>
                </c:pt>
                <c:pt idx="424">
                  <c:v>1994.4155251141551</c:v>
                </c:pt>
                <c:pt idx="425">
                  <c:v>1994.4961187214612</c:v>
                </c:pt>
                <c:pt idx="426">
                  <c:v>1994.5821917808219</c:v>
                </c:pt>
                <c:pt idx="427">
                  <c:v>1994.6655251141551</c:v>
                </c:pt>
                <c:pt idx="428">
                  <c:v>1994.7461187214612</c:v>
                </c:pt>
                <c:pt idx="429">
                  <c:v>1994.8321917808219</c:v>
                </c:pt>
                <c:pt idx="430">
                  <c:v>1994.9127853881278</c:v>
                </c:pt>
                <c:pt idx="431">
                  <c:v>1994.9988584474886</c:v>
                </c:pt>
                <c:pt idx="432">
                  <c:v>1995.0821917808219</c:v>
                </c:pt>
                <c:pt idx="433">
                  <c:v>1995.157305936073</c:v>
                </c:pt>
                <c:pt idx="434">
                  <c:v>1995.2488584474886</c:v>
                </c:pt>
                <c:pt idx="435">
                  <c:v>1995.3294520547945</c:v>
                </c:pt>
                <c:pt idx="436">
                  <c:v>1995.4155251141551</c:v>
                </c:pt>
                <c:pt idx="437">
                  <c:v>1995.4961187214612</c:v>
                </c:pt>
                <c:pt idx="438">
                  <c:v>1995.5821917808219</c:v>
                </c:pt>
                <c:pt idx="439">
                  <c:v>1995.6655251141551</c:v>
                </c:pt>
                <c:pt idx="440">
                  <c:v>1995.7461187214612</c:v>
                </c:pt>
                <c:pt idx="441">
                  <c:v>1995.8321917808219</c:v>
                </c:pt>
                <c:pt idx="442">
                  <c:v>1995.9127853881278</c:v>
                </c:pt>
                <c:pt idx="443">
                  <c:v>1995.9988584474886</c:v>
                </c:pt>
                <c:pt idx="444">
                  <c:v>1996.0821917808219</c:v>
                </c:pt>
                <c:pt idx="445">
                  <c:v>1996.1600456621004</c:v>
                </c:pt>
                <c:pt idx="446">
                  <c:v>1996.2488584474886</c:v>
                </c:pt>
                <c:pt idx="447">
                  <c:v>1996.3294520547945</c:v>
                </c:pt>
                <c:pt idx="448">
                  <c:v>1996.4155251141551</c:v>
                </c:pt>
                <c:pt idx="449">
                  <c:v>1996.4961187214612</c:v>
                </c:pt>
                <c:pt idx="450">
                  <c:v>1996.5821917808219</c:v>
                </c:pt>
                <c:pt idx="451">
                  <c:v>1996.6655251141551</c:v>
                </c:pt>
                <c:pt idx="452">
                  <c:v>1996.7461187214612</c:v>
                </c:pt>
                <c:pt idx="453">
                  <c:v>1996.8321917808219</c:v>
                </c:pt>
                <c:pt idx="454">
                  <c:v>1996.9127853881278</c:v>
                </c:pt>
                <c:pt idx="455">
                  <c:v>1996.9988584474886</c:v>
                </c:pt>
                <c:pt idx="456">
                  <c:v>1997.0821917808219</c:v>
                </c:pt>
                <c:pt idx="457">
                  <c:v>1997.157305936073</c:v>
                </c:pt>
                <c:pt idx="458">
                  <c:v>1997.2488584474886</c:v>
                </c:pt>
                <c:pt idx="459">
                  <c:v>1997.3294520547945</c:v>
                </c:pt>
                <c:pt idx="460">
                  <c:v>1997.4155251141551</c:v>
                </c:pt>
                <c:pt idx="461">
                  <c:v>1997.4961187214612</c:v>
                </c:pt>
                <c:pt idx="462">
                  <c:v>1997.5821917808219</c:v>
                </c:pt>
                <c:pt idx="463">
                  <c:v>1997.6655251141551</c:v>
                </c:pt>
                <c:pt idx="464">
                  <c:v>1997.7461187214612</c:v>
                </c:pt>
                <c:pt idx="465">
                  <c:v>1997.8321917808219</c:v>
                </c:pt>
                <c:pt idx="466">
                  <c:v>1997.9127853881278</c:v>
                </c:pt>
                <c:pt idx="467">
                  <c:v>1997.9988584474886</c:v>
                </c:pt>
                <c:pt idx="468">
                  <c:v>1998.0821917808219</c:v>
                </c:pt>
                <c:pt idx="469">
                  <c:v>1998.157305936073</c:v>
                </c:pt>
                <c:pt idx="470">
                  <c:v>1998.2488584474886</c:v>
                </c:pt>
                <c:pt idx="471">
                  <c:v>1998.3294520547945</c:v>
                </c:pt>
                <c:pt idx="472">
                  <c:v>1998.4155251141551</c:v>
                </c:pt>
                <c:pt idx="473">
                  <c:v>1998.4961187214612</c:v>
                </c:pt>
                <c:pt idx="474">
                  <c:v>1998.5821917808219</c:v>
                </c:pt>
                <c:pt idx="475">
                  <c:v>1998.6655251141551</c:v>
                </c:pt>
                <c:pt idx="476">
                  <c:v>1998.7461187214612</c:v>
                </c:pt>
                <c:pt idx="477">
                  <c:v>1998.8321917808219</c:v>
                </c:pt>
                <c:pt idx="478">
                  <c:v>1998.9127853881278</c:v>
                </c:pt>
                <c:pt idx="479">
                  <c:v>1998.9988584474886</c:v>
                </c:pt>
                <c:pt idx="480">
                  <c:v>1999.0821917808219</c:v>
                </c:pt>
                <c:pt idx="481">
                  <c:v>1999.157305936073</c:v>
                </c:pt>
                <c:pt idx="482">
                  <c:v>1999.2488584474886</c:v>
                </c:pt>
                <c:pt idx="483">
                  <c:v>1999.3294520547945</c:v>
                </c:pt>
                <c:pt idx="484">
                  <c:v>1999.4155251141551</c:v>
                </c:pt>
                <c:pt idx="485">
                  <c:v>1999.4961187214612</c:v>
                </c:pt>
                <c:pt idx="486">
                  <c:v>1999.5821917808219</c:v>
                </c:pt>
                <c:pt idx="487">
                  <c:v>1999.6655251141551</c:v>
                </c:pt>
                <c:pt idx="488">
                  <c:v>1999.7461187214612</c:v>
                </c:pt>
                <c:pt idx="489">
                  <c:v>1999.8321917808219</c:v>
                </c:pt>
                <c:pt idx="490">
                  <c:v>1999.9127853881278</c:v>
                </c:pt>
                <c:pt idx="491">
                  <c:v>1999.9988584474886</c:v>
                </c:pt>
                <c:pt idx="492">
                  <c:v>2000.0821917808219</c:v>
                </c:pt>
                <c:pt idx="493">
                  <c:v>2000.1600456621004</c:v>
                </c:pt>
                <c:pt idx="494">
                  <c:v>2000.2488584474886</c:v>
                </c:pt>
                <c:pt idx="495">
                  <c:v>2000.3294520547945</c:v>
                </c:pt>
                <c:pt idx="496">
                  <c:v>2000.4155251141551</c:v>
                </c:pt>
                <c:pt idx="497">
                  <c:v>2000.4961187214612</c:v>
                </c:pt>
                <c:pt idx="498">
                  <c:v>2000.5821917808219</c:v>
                </c:pt>
                <c:pt idx="499">
                  <c:v>2000.6655251141551</c:v>
                </c:pt>
                <c:pt idx="500">
                  <c:v>2000.7461187214612</c:v>
                </c:pt>
                <c:pt idx="501">
                  <c:v>2000.8321917808219</c:v>
                </c:pt>
                <c:pt idx="502">
                  <c:v>2000.9127853881278</c:v>
                </c:pt>
                <c:pt idx="503">
                  <c:v>2000.9988584474886</c:v>
                </c:pt>
                <c:pt idx="504">
                  <c:v>2001.0821917808219</c:v>
                </c:pt>
                <c:pt idx="505">
                  <c:v>2001.157305936073</c:v>
                </c:pt>
                <c:pt idx="506">
                  <c:v>2001.2488584474886</c:v>
                </c:pt>
                <c:pt idx="507">
                  <c:v>2001.3294520547945</c:v>
                </c:pt>
                <c:pt idx="508">
                  <c:v>2001.4155251141551</c:v>
                </c:pt>
                <c:pt idx="509">
                  <c:v>2001.4961187214612</c:v>
                </c:pt>
                <c:pt idx="510">
                  <c:v>2001.5821917808219</c:v>
                </c:pt>
                <c:pt idx="511">
                  <c:v>2001.6655251141551</c:v>
                </c:pt>
                <c:pt idx="512">
                  <c:v>2001.7461187214612</c:v>
                </c:pt>
                <c:pt idx="513">
                  <c:v>2001.8321917808219</c:v>
                </c:pt>
                <c:pt idx="514">
                  <c:v>2001.9127853881278</c:v>
                </c:pt>
                <c:pt idx="515">
                  <c:v>2001.9988584474886</c:v>
                </c:pt>
                <c:pt idx="516">
                  <c:v>2002.0821917808219</c:v>
                </c:pt>
                <c:pt idx="517">
                  <c:v>2002.157305936073</c:v>
                </c:pt>
                <c:pt idx="518">
                  <c:v>2002.2488584474886</c:v>
                </c:pt>
                <c:pt idx="519">
                  <c:v>2002.3294520547945</c:v>
                </c:pt>
                <c:pt idx="520">
                  <c:v>2002.4155251141551</c:v>
                </c:pt>
                <c:pt idx="521">
                  <c:v>2002.4961187214612</c:v>
                </c:pt>
                <c:pt idx="522">
                  <c:v>2002.5821917808219</c:v>
                </c:pt>
                <c:pt idx="523">
                  <c:v>2002.6655251141551</c:v>
                </c:pt>
                <c:pt idx="524">
                  <c:v>2002.7461187214612</c:v>
                </c:pt>
                <c:pt idx="525">
                  <c:v>2002.8321917808219</c:v>
                </c:pt>
                <c:pt idx="526">
                  <c:v>2002.9127853881278</c:v>
                </c:pt>
                <c:pt idx="527">
                  <c:v>2002.9988584474886</c:v>
                </c:pt>
                <c:pt idx="528">
                  <c:v>2003.0821917808219</c:v>
                </c:pt>
                <c:pt idx="529">
                  <c:v>2003.157305936073</c:v>
                </c:pt>
                <c:pt idx="530">
                  <c:v>2003.2488584474886</c:v>
                </c:pt>
                <c:pt idx="531">
                  <c:v>2003.3294520547945</c:v>
                </c:pt>
                <c:pt idx="532">
                  <c:v>2003.4155251141551</c:v>
                </c:pt>
                <c:pt idx="533">
                  <c:v>2003.4961187214612</c:v>
                </c:pt>
                <c:pt idx="534">
                  <c:v>2003.5821917808219</c:v>
                </c:pt>
                <c:pt idx="535">
                  <c:v>2003.6655251141551</c:v>
                </c:pt>
                <c:pt idx="536">
                  <c:v>2003.7461187214612</c:v>
                </c:pt>
                <c:pt idx="537">
                  <c:v>2003.8321917808219</c:v>
                </c:pt>
                <c:pt idx="538">
                  <c:v>2003.9127853881278</c:v>
                </c:pt>
                <c:pt idx="539">
                  <c:v>2003.9988584474886</c:v>
                </c:pt>
                <c:pt idx="540">
                  <c:v>2004.0821917808219</c:v>
                </c:pt>
                <c:pt idx="541">
                  <c:v>2004.1600456621004</c:v>
                </c:pt>
                <c:pt idx="542">
                  <c:v>2004.2488584474886</c:v>
                </c:pt>
                <c:pt idx="543">
                  <c:v>2004.3294520547945</c:v>
                </c:pt>
                <c:pt idx="544">
                  <c:v>2004.4155251141551</c:v>
                </c:pt>
                <c:pt idx="545">
                  <c:v>2004.4961187214612</c:v>
                </c:pt>
                <c:pt idx="546">
                  <c:v>2004.5821917808219</c:v>
                </c:pt>
                <c:pt idx="547">
                  <c:v>2004.6655251141551</c:v>
                </c:pt>
                <c:pt idx="548">
                  <c:v>2004.7461187214612</c:v>
                </c:pt>
                <c:pt idx="549">
                  <c:v>2004.8321917808219</c:v>
                </c:pt>
                <c:pt idx="550">
                  <c:v>2004.9127853881278</c:v>
                </c:pt>
                <c:pt idx="551">
                  <c:v>2004.9988584474886</c:v>
                </c:pt>
                <c:pt idx="552">
                  <c:v>2005.0821917808219</c:v>
                </c:pt>
                <c:pt idx="553">
                  <c:v>2005.157305936073</c:v>
                </c:pt>
                <c:pt idx="554">
                  <c:v>2005.2488584474886</c:v>
                </c:pt>
                <c:pt idx="555">
                  <c:v>2005.3294520547945</c:v>
                </c:pt>
                <c:pt idx="556">
                  <c:v>2005.4155251141551</c:v>
                </c:pt>
                <c:pt idx="557">
                  <c:v>2005.4961187214612</c:v>
                </c:pt>
                <c:pt idx="558">
                  <c:v>2005.5821917808219</c:v>
                </c:pt>
                <c:pt idx="559">
                  <c:v>2005.6655251141551</c:v>
                </c:pt>
                <c:pt idx="560">
                  <c:v>2005.7461187214612</c:v>
                </c:pt>
                <c:pt idx="561">
                  <c:v>2005.8321917808219</c:v>
                </c:pt>
                <c:pt idx="562">
                  <c:v>2005.9127853881278</c:v>
                </c:pt>
                <c:pt idx="563">
                  <c:v>2005.9988584474886</c:v>
                </c:pt>
                <c:pt idx="564">
                  <c:v>2006.0821917808219</c:v>
                </c:pt>
                <c:pt idx="565">
                  <c:v>2006.157305936073</c:v>
                </c:pt>
                <c:pt idx="566">
                  <c:v>2006.2488584474886</c:v>
                </c:pt>
                <c:pt idx="567">
                  <c:v>2006.3294520547945</c:v>
                </c:pt>
                <c:pt idx="568">
                  <c:v>2006.4155251141551</c:v>
                </c:pt>
                <c:pt idx="569">
                  <c:v>2006.4961187214612</c:v>
                </c:pt>
                <c:pt idx="570">
                  <c:v>2006.5821917808219</c:v>
                </c:pt>
                <c:pt idx="571">
                  <c:v>2006.6655251141551</c:v>
                </c:pt>
                <c:pt idx="572">
                  <c:v>2006.7461187214612</c:v>
                </c:pt>
                <c:pt idx="573">
                  <c:v>2006.8321917808219</c:v>
                </c:pt>
                <c:pt idx="574">
                  <c:v>2006.9127853881278</c:v>
                </c:pt>
                <c:pt idx="575">
                  <c:v>2006.9988584474886</c:v>
                </c:pt>
                <c:pt idx="576">
                  <c:v>2007.0821917808219</c:v>
                </c:pt>
                <c:pt idx="577">
                  <c:v>2007.157305936073</c:v>
                </c:pt>
                <c:pt idx="578">
                  <c:v>2007.2488584474886</c:v>
                </c:pt>
                <c:pt idx="579">
                  <c:v>2007.3294520547945</c:v>
                </c:pt>
                <c:pt idx="580">
                  <c:v>2007.4155251141551</c:v>
                </c:pt>
                <c:pt idx="581">
                  <c:v>2007.4961187214612</c:v>
                </c:pt>
                <c:pt idx="582">
                  <c:v>2007.5821917808219</c:v>
                </c:pt>
                <c:pt idx="583">
                  <c:v>2007.6655251141551</c:v>
                </c:pt>
                <c:pt idx="584">
                  <c:v>2007.7461187214612</c:v>
                </c:pt>
                <c:pt idx="585">
                  <c:v>2007.8321917808219</c:v>
                </c:pt>
                <c:pt idx="586">
                  <c:v>2007.9127853881278</c:v>
                </c:pt>
                <c:pt idx="587">
                  <c:v>2007.9988584474886</c:v>
                </c:pt>
                <c:pt idx="588">
                  <c:v>2008.0821917808219</c:v>
                </c:pt>
                <c:pt idx="589">
                  <c:v>2008.1600456621004</c:v>
                </c:pt>
                <c:pt idx="590">
                  <c:v>2008.2488584474886</c:v>
                </c:pt>
                <c:pt idx="591">
                  <c:v>2008.3294520547945</c:v>
                </c:pt>
                <c:pt idx="592">
                  <c:v>2008.4155251141551</c:v>
                </c:pt>
                <c:pt idx="593">
                  <c:v>2008.4961187214612</c:v>
                </c:pt>
                <c:pt idx="594">
                  <c:v>2008.5821917808219</c:v>
                </c:pt>
                <c:pt idx="595">
                  <c:v>2008.6655251141551</c:v>
                </c:pt>
                <c:pt idx="596">
                  <c:v>2008.7461187214612</c:v>
                </c:pt>
                <c:pt idx="597">
                  <c:v>2008.8321917808219</c:v>
                </c:pt>
                <c:pt idx="598">
                  <c:v>2008.9127853881278</c:v>
                </c:pt>
                <c:pt idx="599">
                  <c:v>2008.9988584474886</c:v>
                </c:pt>
                <c:pt idx="600">
                  <c:v>2009.0821917808219</c:v>
                </c:pt>
                <c:pt idx="601">
                  <c:v>2009.157305936073</c:v>
                </c:pt>
                <c:pt idx="602">
                  <c:v>2009.2488584474886</c:v>
                </c:pt>
                <c:pt idx="603">
                  <c:v>2009.3294520547945</c:v>
                </c:pt>
                <c:pt idx="604">
                  <c:v>2009.4155251141551</c:v>
                </c:pt>
                <c:pt idx="605">
                  <c:v>2009.4961187214612</c:v>
                </c:pt>
                <c:pt idx="606">
                  <c:v>2009.5821917808219</c:v>
                </c:pt>
                <c:pt idx="607">
                  <c:v>2009.6655251141551</c:v>
                </c:pt>
                <c:pt idx="608">
                  <c:v>2009.7461187214612</c:v>
                </c:pt>
                <c:pt idx="609">
                  <c:v>2009.8321917808219</c:v>
                </c:pt>
                <c:pt idx="610">
                  <c:v>2009.9127853881278</c:v>
                </c:pt>
                <c:pt idx="611">
                  <c:v>2009.9988584474886</c:v>
                </c:pt>
                <c:pt idx="612">
                  <c:v>2010.0821917808219</c:v>
                </c:pt>
                <c:pt idx="613">
                  <c:v>2010.157305936073</c:v>
                </c:pt>
                <c:pt idx="614">
                  <c:v>2010.2488584474886</c:v>
                </c:pt>
                <c:pt idx="615">
                  <c:v>2010.3294520547945</c:v>
                </c:pt>
                <c:pt idx="616">
                  <c:v>2010.4155251141551</c:v>
                </c:pt>
                <c:pt idx="617">
                  <c:v>2010.4961187214612</c:v>
                </c:pt>
                <c:pt idx="618">
                  <c:v>2010.5821917808219</c:v>
                </c:pt>
                <c:pt idx="619">
                  <c:v>2010.6655251141551</c:v>
                </c:pt>
                <c:pt idx="620">
                  <c:v>2010.7461187214612</c:v>
                </c:pt>
                <c:pt idx="621">
                  <c:v>2010.8321917808219</c:v>
                </c:pt>
                <c:pt idx="622">
                  <c:v>2010.9127853881278</c:v>
                </c:pt>
                <c:pt idx="623">
                  <c:v>2010.9988584474886</c:v>
                </c:pt>
                <c:pt idx="624">
                  <c:v>2011.0821917808219</c:v>
                </c:pt>
                <c:pt idx="625">
                  <c:v>2011.157305936073</c:v>
                </c:pt>
                <c:pt idx="626">
                  <c:v>2011.2488584474886</c:v>
                </c:pt>
                <c:pt idx="627">
                  <c:v>2011.3294520547945</c:v>
                </c:pt>
                <c:pt idx="628">
                  <c:v>2011.4155251141551</c:v>
                </c:pt>
                <c:pt idx="629">
                  <c:v>2011.4961187214612</c:v>
                </c:pt>
                <c:pt idx="630">
                  <c:v>2011.5821917808219</c:v>
                </c:pt>
                <c:pt idx="631">
                  <c:v>2011.6655251141551</c:v>
                </c:pt>
                <c:pt idx="632">
                  <c:v>2011.7461187214612</c:v>
                </c:pt>
                <c:pt idx="633">
                  <c:v>2011.8321917808219</c:v>
                </c:pt>
                <c:pt idx="634">
                  <c:v>2011.9127853881278</c:v>
                </c:pt>
                <c:pt idx="635">
                  <c:v>2011.9988584474886</c:v>
                </c:pt>
                <c:pt idx="636">
                  <c:v>2012.0821917808219</c:v>
                </c:pt>
                <c:pt idx="637">
                  <c:v>2012.1600456621004</c:v>
                </c:pt>
                <c:pt idx="638">
                  <c:v>2012.2488584474886</c:v>
                </c:pt>
                <c:pt idx="639">
                  <c:v>2012.3294520547945</c:v>
                </c:pt>
                <c:pt idx="640">
                  <c:v>2012.4155251141551</c:v>
                </c:pt>
                <c:pt idx="641">
                  <c:v>2012.4961187214612</c:v>
                </c:pt>
                <c:pt idx="642">
                  <c:v>2012.5821917808219</c:v>
                </c:pt>
                <c:pt idx="643">
                  <c:v>2012.6655251141551</c:v>
                </c:pt>
                <c:pt idx="644">
                  <c:v>2012.7461187214612</c:v>
                </c:pt>
                <c:pt idx="645">
                  <c:v>2012.8321917808219</c:v>
                </c:pt>
                <c:pt idx="646">
                  <c:v>2012.9127853881278</c:v>
                </c:pt>
                <c:pt idx="647">
                  <c:v>2012.9988584474886</c:v>
                </c:pt>
                <c:pt idx="648">
                  <c:v>2013.0821917808219</c:v>
                </c:pt>
                <c:pt idx="649">
                  <c:v>2013.157305936073</c:v>
                </c:pt>
                <c:pt idx="650">
                  <c:v>2013.2488584474886</c:v>
                </c:pt>
                <c:pt idx="651">
                  <c:v>2013.3294520547945</c:v>
                </c:pt>
                <c:pt idx="652">
                  <c:v>2013.4155251141551</c:v>
                </c:pt>
                <c:pt idx="653">
                  <c:v>2013.4961187214612</c:v>
                </c:pt>
                <c:pt idx="654">
                  <c:v>2013.5821917808219</c:v>
                </c:pt>
                <c:pt idx="655">
                  <c:v>2013.6655251141551</c:v>
                </c:pt>
                <c:pt idx="656">
                  <c:v>2013.7461187214612</c:v>
                </c:pt>
                <c:pt idx="657">
                  <c:v>2013.8321917808219</c:v>
                </c:pt>
                <c:pt idx="658">
                  <c:v>2013.9127853881278</c:v>
                </c:pt>
                <c:pt idx="659">
                  <c:v>2013.9988584474886</c:v>
                </c:pt>
                <c:pt idx="660">
                  <c:v>2014.0821917808219</c:v>
                </c:pt>
                <c:pt idx="661">
                  <c:v>2014.157305936073</c:v>
                </c:pt>
                <c:pt idx="662">
                  <c:v>2014.2488584474886</c:v>
                </c:pt>
                <c:pt idx="663">
                  <c:v>2014.3294520547945</c:v>
                </c:pt>
                <c:pt idx="664">
                  <c:v>2014.4155251141551</c:v>
                </c:pt>
                <c:pt idx="665">
                  <c:v>2014.4961187214612</c:v>
                </c:pt>
                <c:pt idx="666">
                  <c:v>2014.5821917808219</c:v>
                </c:pt>
                <c:pt idx="667">
                  <c:v>2014.6655251141551</c:v>
                </c:pt>
                <c:pt idx="668">
                  <c:v>2014.7461187214612</c:v>
                </c:pt>
                <c:pt idx="669">
                  <c:v>2014.8321917808219</c:v>
                </c:pt>
                <c:pt idx="670">
                  <c:v>2014.9127853881278</c:v>
                </c:pt>
                <c:pt idx="671">
                  <c:v>2014.9988584474886</c:v>
                </c:pt>
                <c:pt idx="672">
                  <c:v>2015.0821917808219</c:v>
                </c:pt>
                <c:pt idx="673">
                  <c:v>2015.157305936073</c:v>
                </c:pt>
                <c:pt idx="674">
                  <c:v>2015.2488584474886</c:v>
                </c:pt>
                <c:pt idx="675">
                  <c:v>2015.3294520547945</c:v>
                </c:pt>
                <c:pt idx="676">
                  <c:v>2015.4155251141551</c:v>
                </c:pt>
                <c:pt idx="677">
                  <c:v>2015.4961187214612</c:v>
                </c:pt>
                <c:pt idx="678">
                  <c:v>2015.5821917808219</c:v>
                </c:pt>
                <c:pt idx="679">
                  <c:v>2015.6655251141551</c:v>
                </c:pt>
                <c:pt idx="680">
                  <c:v>2015.7461187214612</c:v>
                </c:pt>
                <c:pt idx="681">
                  <c:v>2015.8321917808219</c:v>
                </c:pt>
                <c:pt idx="682">
                  <c:v>2015.9127853881278</c:v>
                </c:pt>
                <c:pt idx="683">
                  <c:v>2015.9988584474886</c:v>
                </c:pt>
                <c:pt idx="684">
                  <c:v>2016.0821917808219</c:v>
                </c:pt>
                <c:pt idx="685">
                  <c:v>2016.1600456621004</c:v>
                </c:pt>
                <c:pt idx="686">
                  <c:v>2016.2488584474886</c:v>
                </c:pt>
                <c:pt idx="687">
                  <c:v>2016.3294520547945</c:v>
                </c:pt>
                <c:pt idx="688">
                  <c:v>2016.4155251141551</c:v>
                </c:pt>
                <c:pt idx="689">
                  <c:v>2016.4961187214612</c:v>
                </c:pt>
                <c:pt idx="690">
                  <c:v>2016.5821917808219</c:v>
                </c:pt>
                <c:pt idx="691">
                  <c:v>2016.6655251141551</c:v>
                </c:pt>
                <c:pt idx="692">
                  <c:v>2016.7461187214612</c:v>
                </c:pt>
                <c:pt idx="693">
                  <c:v>2016.8321917808219</c:v>
                </c:pt>
                <c:pt idx="694">
                  <c:v>2016.9127853881278</c:v>
                </c:pt>
                <c:pt idx="695">
                  <c:v>2016.9988584474886</c:v>
                </c:pt>
                <c:pt idx="696">
                  <c:v>2017.0821917808219</c:v>
                </c:pt>
                <c:pt idx="697">
                  <c:v>2017.157305936073</c:v>
                </c:pt>
                <c:pt idx="698">
                  <c:v>2017.2488584474886</c:v>
                </c:pt>
                <c:pt idx="699">
                  <c:v>2017.3294520547945</c:v>
                </c:pt>
                <c:pt idx="700">
                  <c:v>2017.4155251141551</c:v>
                </c:pt>
                <c:pt idx="701">
                  <c:v>2017.4961187214612</c:v>
                </c:pt>
                <c:pt idx="702">
                  <c:v>2017.5821917808219</c:v>
                </c:pt>
                <c:pt idx="703">
                  <c:v>2017.6655251141551</c:v>
                </c:pt>
                <c:pt idx="704">
                  <c:v>2017.7461187214612</c:v>
                </c:pt>
                <c:pt idx="705">
                  <c:v>2017.8321917808219</c:v>
                </c:pt>
                <c:pt idx="706">
                  <c:v>2017.9127853881278</c:v>
                </c:pt>
                <c:pt idx="707">
                  <c:v>2017.9988584474886</c:v>
                </c:pt>
                <c:pt idx="708">
                  <c:v>2018.0821917808219</c:v>
                </c:pt>
                <c:pt idx="709">
                  <c:v>2018.157305936073</c:v>
                </c:pt>
                <c:pt idx="710">
                  <c:v>2018.2488584474886</c:v>
                </c:pt>
                <c:pt idx="711">
                  <c:v>2018.3294520547945</c:v>
                </c:pt>
                <c:pt idx="712">
                  <c:v>2018.4155251141551</c:v>
                </c:pt>
                <c:pt idx="713">
                  <c:v>2018.4961187214612</c:v>
                </c:pt>
                <c:pt idx="714">
                  <c:v>2018.5821917808219</c:v>
                </c:pt>
                <c:pt idx="715">
                  <c:v>2018.6655251141551</c:v>
                </c:pt>
                <c:pt idx="716">
                  <c:v>2018.7461187214612</c:v>
                </c:pt>
                <c:pt idx="717">
                  <c:v>2018.8321917808219</c:v>
                </c:pt>
                <c:pt idx="718">
                  <c:v>2018.9127853881278</c:v>
                </c:pt>
                <c:pt idx="719">
                  <c:v>2018.9988584474886</c:v>
                </c:pt>
                <c:pt idx="720">
                  <c:v>2019.0821917808219</c:v>
                </c:pt>
                <c:pt idx="721">
                  <c:v>2019.157305936073</c:v>
                </c:pt>
                <c:pt idx="722">
                  <c:v>2019.2488584474886</c:v>
                </c:pt>
                <c:pt idx="723">
                  <c:v>2019.3294520547945</c:v>
                </c:pt>
                <c:pt idx="724">
                  <c:v>2019.4155251141551</c:v>
                </c:pt>
                <c:pt idx="725">
                  <c:v>2019.4961187214612</c:v>
                </c:pt>
                <c:pt idx="726">
                  <c:v>2019.5821917808219</c:v>
                </c:pt>
                <c:pt idx="727">
                  <c:v>2019.6655251141551</c:v>
                </c:pt>
                <c:pt idx="728">
                  <c:v>2019.7461187214612</c:v>
                </c:pt>
                <c:pt idx="729">
                  <c:v>2019.8321917808219</c:v>
                </c:pt>
                <c:pt idx="730">
                  <c:v>2019.9127853881278</c:v>
                </c:pt>
                <c:pt idx="731">
                  <c:v>2019.9988584474886</c:v>
                </c:pt>
                <c:pt idx="732">
                  <c:v>2020.0821917808219</c:v>
                </c:pt>
                <c:pt idx="733">
                  <c:v>2020.1600456621004</c:v>
                </c:pt>
                <c:pt idx="734">
                  <c:v>2020.2488584474886</c:v>
                </c:pt>
                <c:pt idx="735">
                  <c:v>2020.3294520547945</c:v>
                </c:pt>
                <c:pt idx="736">
                  <c:v>2020.4155251141551</c:v>
                </c:pt>
                <c:pt idx="737">
                  <c:v>2020.4961187214612</c:v>
                </c:pt>
                <c:pt idx="738">
                  <c:v>2020.5821917808219</c:v>
                </c:pt>
                <c:pt idx="739">
                  <c:v>2020.6655251141551</c:v>
                </c:pt>
                <c:pt idx="740">
                  <c:v>2020.7461187214612</c:v>
                </c:pt>
                <c:pt idx="741">
                  <c:v>2020.8321917808219</c:v>
                </c:pt>
                <c:pt idx="742">
                  <c:v>2020.9127853881278</c:v>
                </c:pt>
              </c:numCache>
            </c:numRef>
          </c:xVal>
          <c:yVal>
            <c:numRef>
              <c:f>Sheet1!$M$2:$M$749</c:f>
              <c:numCache>
                <c:formatCode>0.00</c:formatCode>
                <c:ptCount val="748"/>
                <c:pt idx="6">
                  <c:v>-3.7400145282373114E-2</c:v>
                </c:pt>
                <c:pt idx="7">
                  <c:v>-0.22838519486699624</c:v>
                </c:pt>
                <c:pt idx="8">
                  <c:v>-0.50973798516579372</c:v>
                </c:pt>
                <c:pt idx="9">
                  <c:v>-0.73724996910114693</c:v>
                </c:pt>
                <c:pt idx="10">
                  <c:v>-0.65734741365597327</c:v>
                </c:pt>
                <c:pt idx="11">
                  <c:v>-0.55830861571387114</c:v>
                </c:pt>
                <c:pt idx="12">
                  <c:v>-0.54709135370179685</c:v>
                </c:pt>
                <c:pt idx="13">
                  <c:v>-0.56448702226416203</c:v>
                </c:pt>
                <c:pt idx="14">
                  <c:v>-0.82638318334365946</c:v>
                </c:pt>
                <c:pt idx="15">
                  <c:v>-0.98439876224417155</c:v>
                </c:pt>
                <c:pt idx="16">
                  <c:v>-1.0630025946606754</c:v>
                </c:pt>
                <c:pt idx="17">
                  <c:v>-0.87643440046872978</c:v>
                </c:pt>
                <c:pt idx="18">
                  <c:v>-0.69349484803877914</c:v>
                </c:pt>
                <c:pt idx="19">
                  <c:v>-0.38373673330886299</c:v>
                </c:pt>
                <c:pt idx="20">
                  <c:v>-8.6038534452615556E-2</c:v>
                </c:pt>
                <c:pt idx="21">
                  <c:v>-4.6518619284398044E-2</c:v>
                </c:pt>
                <c:pt idx="22">
                  <c:v>-4.6622398406153495E-2</c:v>
                </c:pt>
                <c:pt idx="23">
                  <c:v>1.873331230547572E-2</c:v>
                </c:pt>
                <c:pt idx="24">
                  <c:v>9.6752094187283588E-2</c:v>
                </c:pt>
                <c:pt idx="25">
                  <c:v>9.2132069055551144E-2</c:v>
                </c:pt>
                <c:pt idx="26">
                  <c:v>0.45253093125306298</c:v>
                </c:pt>
                <c:pt idx="27">
                  <c:v>1.0988357203920185</c:v>
                </c:pt>
                <c:pt idx="28">
                  <c:v>1.5171389456277065</c:v>
                </c:pt>
                <c:pt idx="29">
                  <c:v>1.5512036282002619</c:v>
                </c:pt>
                <c:pt idx="30">
                  <c:v>1.3162511947068498</c:v>
                </c:pt>
                <c:pt idx="31">
                  <c:v>0.78646075328660581</c:v>
                </c:pt>
                <c:pt idx="32">
                  <c:v>0.16581791619427141</c:v>
                </c:pt>
                <c:pt idx="33">
                  <c:v>-0.27058555709607018</c:v>
                </c:pt>
                <c:pt idx="34">
                  <c:v>-0.21608100823964957</c:v>
                </c:pt>
                <c:pt idx="35">
                  <c:v>6.6415903880303079E-2</c:v>
                </c:pt>
                <c:pt idx="36">
                  <c:v>7.6343293080545271E-2</c:v>
                </c:pt>
                <c:pt idx="37">
                  <c:v>-4.0195408784421613E-2</c:v>
                </c:pt>
                <c:pt idx="38">
                  <c:v>-0.19900574168562174</c:v>
                </c:pt>
                <c:pt idx="39">
                  <c:v>-0.37055322842995586</c:v>
                </c:pt>
                <c:pt idx="40">
                  <c:v>-0.60856668661704449</c:v>
                </c:pt>
                <c:pt idx="41">
                  <c:v>-1.1546253820684333</c:v>
                </c:pt>
                <c:pt idx="42">
                  <c:v>-1.3683674213915999</c:v>
                </c:pt>
                <c:pt idx="43">
                  <c:v>-1.2644348131725494</c:v>
                </c:pt>
                <c:pt idx="44">
                  <c:v>-0.97140756636261194</c:v>
                </c:pt>
                <c:pt idx="45">
                  <c:v>-0.59269605494992161</c:v>
                </c:pt>
                <c:pt idx="46">
                  <c:v>-2.6826189197717953E-2</c:v>
                </c:pt>
                <c:pt idx="47">
                  <c:v>0.66541166172286093</c:v>
                </c:pt>
                <c:pt idx="48">
                  <c:v>0.76997747697764096</c:v>
                </c:pt>
                <c:pt idx="49">
                  <c:v>0.69476027594248524</c:v>
                </c:pt>
                <c:pt idx="50">
                  <c:v>0.65262477163999599</c:v>
                </c:pt>
                <c:pt idx="51">
                  <c:v>0.79910104607107157</c:v>
                </c:pt>
                <c:pt idx="52">
                  <c:v>0.87127025186944551</c:v>
                </c:pt>
                <c:pt idx="53">
                  <c:v>0.93711640779029748</c:v>
                </c:pt>
                <c:pt idx="54">
                  <c:v>0.91444399296742185</c:v>
                </c:pt>
                <c:pt idx="55">
                  <c:v>0.88485001980104372</c:v>
                </c:pt>
                <c:pt idx="56">
                  <c:v>1.0422091219622365</c:v>
                </c:pt>
                <c:pt idx="57">
                  <c:v>1.0071375969205767</c:v>
                </c:pt>
                <c:pt idx="58">
                  <c:v>0.96411025803456452</c:v>
                </c:pt>
                <c:pt idx="59">
                  <c:v>0.79385533638324046</c:v>
                </c:pt>
                <c:pt idx="60">
                  <c:v>0.61586730113321719</c:v>
                </c:pt>
                <c:pt idx="61">
                  <c:v>0.12650642596954079</c:v>
                </c:pt>
                <c:pt idx="62">
                  <c:v>-0.36177171302094208</c:v>
                </c:pt>
                <c:pt idx="63">
                  <c:v>-0.46708833344686385</c:v>
                </c:pt>
                <c:pt idx="64">
                  <c:v>-0.48902107776789783</c:v>
                </c:pt>
                <c:pt idx="65">
                  <c:v>-0.44554620244093984</c:v>
                </c:pt>
                <c:pt idx="66">
                  <c:v>-0.48952766967592864</c:v>
                </c:pt>
                <c:pt idx="67">
                  <c:v>-0.55724290778880536</c:v>
                </c:pt>
                <c:pt idx="68">
                  <c:v>-0.66099517909820216</c:v>
                </c:pt>
                <c:pt idx="69">
                  <c:v>-0.76411857677965278</c:v>
                </c:pt>
                <c:pt idx="70">
                  <c:v>-0.67523116108824688</c:v>
                </c:pt>
                <c:pt idx="71">
                  <c:v>-0.63693971278425765</c:v>
                </c:pt>
                <c:pt idx="72">
                  <c:v>-0.65082792978359483</c:v>
                </c:pt>
                <c:pt idx="73">
                  <c:v>-0.6253048658305852</c:v>
                </c:pt>
                <c:pt idx="74">
                  <c:v>-0.59405198458809694</c:v>
                </c:pt>
                <c:pt idx="75">
                  <c:v>-0.47820235425045743</c:v>
                </c:pt>
                <c:pt idx="76">
                  <c:v>-0.30753443596385566</c:v>
                </c:pt>
                <c:pt idx="77">
                  <c:v>-0.16482709077404201</c:v>
                </c:pt>
                <c:pt idx="78">
                  <c:v>-0.34318636863435564</c:v>
                </c:pt>
                <c:pt idx="79">
                  <c:v>-0.53059141897834994</c:v>
                </c:pt>
                <c:pt idx="80">
                  <c:v>-0.56708025644127202</c:v>
                </c:pt>
                <c:pt idx="81">
                  <c:v>-0.45806460672217086</c:v>
                </c:pt>
                <c:pt idx="82">
                  <c:v>-0.21840827696647369</c:v>
                </c:pt>
                <c:pt idx="83">
                  <c:v>0.32140907187844403</c:v>
                </c:pt>
                <c:pt idx="84">
                  <c:v>0.2682812758492662</c:v>
                </c:pt>
                <c:pt idx="85">
                  <c:v>2.6559342956065872E-2</c:v>
                </c:pt>
                <c:pt idx="86">
                  <c:v>-0.25891719823509352</c:v>
                </c:pt>
                <c:pt idx="87">
                  <c:v>-0.33738407565594963</c:v>
                </c:pt>
                <c:pt idx="88">
                  <c:v>-0.57290910771116399</c:v>
                </c:pt>
                <c:pt idx="89">
                  <c:v>-0.42227141710699256</c:v>
                </c:pt>
                <c:pt idx="90">
                  <c:v>-5.4179150019655314E-2</c:v>
                </c:pt>
                <c:pt idx="91">
                  <c:v>-0.30032876522979846</c:v>
                </c:pt>
                <c:pt idx="92">
                  <c:v>-0.48874145846155315</c:v>
                </c:pt>
                <c:pt idx="93">
                  <c:v>-0.70045886442158523</c:v>
                </c:pt>
                <c:pt idx="94">
                  <c:v>-0.68308495618477927</c:v>
                </c:pt>
                <c:pt idx="95">
                  <c:v>-0.84290460092618902</c:v>
                </c:pt>
                <c:pt idx="96">
                  <c:v>-0.76331061605441697</c:v>
                </c:pt>
                <c:pt idx="97">
                  <c:v>-0.63010519312258828</c:v>
                </c:pt>
                <c:pt idx="98">
                  <c:v>-0.40577380243068384</c:v>
                </c:pt>
                <c:pt idx="99">
                  <c:v>-0.14419179357140707</c:v>
                </c:pt>
                <c:pt idx="100">
                  <c:v>6.9576123056873357E-2</c:v>
                </c:pt>
                <c:pt idx="101">
                  <c:v>0.39847124987645177</c:v>
                </c:pt>
                <c:pt idx="102">
                  <c:v>0.65695381566736033</c:v>
                </c:pt>
                <c:pt idx="103">
                  <c:v>0.72234737635162605</c:v>
                </c:pt>
                <c:pt idx="104">
                  <c:v>0.79699849810550594</c:v>
                </c:pt>
                <c:pt idx="105">
                  <c:v>0.92283639547802487</c:v>
                </c:pt>
                <c:pt idx="106">
                  <c:v>0.9259066296359646</c:v>
                </c:pt>
                <c:pt idx="107">
                  <c:v>0.89010634734239569</c:v>
                </c:pt>
                <c:pt idx="108">
                  <c:v>0.66271102971371665</c:v>
                </c:pt>
                <c:pt idx="109">
                  <c:v>0.37546576794249076</c:v>
                </c:pt>
                <c:pt idx="110">
                  <c:v>7.8270580567242662E-2</c:v>
                </c:pt>
                <c:pt idx="111">
                  <c:v>1.9049401962313032E-2</c:v>
                </c:pt>
                <c:pt idx="112">
                  <c:v>0.17273500005363776</c:v>
                </c:pt>
                <c:pt idx="113">
                  <c:v>0.28312284970505197</c:v>
                </c:pt>
                <c:pt idx="114">
                  <c:v>0.33419690488037274</c:v>
                </c:pt>
                <c:pt idx="115">
                  <c:v>0.12203507973498666</c:v>
                </c:pt>
                <c:pt idx="116">
                  <c:v>-0.19139952026397863</c:v>
                </c:pt>
                <c:pt idx="117">
                  <c:v>-0.62675178174566926</c:v>
                </c:pt>
                <c:pt idx="118">
                  <c:v>-0.87227882574339577</c:v>
                </c:pt>
                <c:pt idx="119">
                  <c:v>-0.84014110928296959</c:v>
                </c:pt>
                <c:pt idx="120">
                  <c:v>-0.88570438769738824</c:v>
                </c:pt>
                <c:pt idx="121">
                  <c:v>-1.0603347561934697</c:v>
                </c:pt>
                <c:pt idx="122">
                  <c:v>-1.2355547506148672</c:v>
                </c:pt>
                <c:pt idx="123">
                  <c:v>-1.2750777105762134</c:v>
                </c:pt>
                <c:pt idx="124">
                  <c:v>-1.1478499212019559</c:v>
                </c:pt>
                <c:pt idx="125">
                  <c:v>-1.2011849137400741</c:v>
                </c:pt>
                <c:pt idx="126">
                  <c:v>-1.1478551568708195</c:v>
                </c:pt>
                <c:pt idx="127">
                  <c:v>-1.2574837647543917</c:v>
                </c:pt>
                <c:pt idx="128">
                  <c:v>-1.3686498770952946</c:v>
                </c:pt>
                <c:pt idx="129">
                  <c:v>-1.2967554062219666</c:v>
                </c:pt>
                <c:pt idx="130">
                  <c:v>-1.0769236582960522</c:v>
                </c:pt>
                <c:pt idx="131">
                  <c:v>-0.68560113766683872</c:v>
                </c:pt>
                <c:pt idx="132">
                  <c:v>-0.74543346347134498</c:v>
                </c:pt>
                <c:pt idx="133">
                  <c:v>-0.91352012748314426</c:v>
                </c:pt>
                <c:pt idx="134">
                  <c:v>-1.1454662683367869</c:v>
                </c:pt>
                <c:pt idx="135">
                  <c:v>-1.4714173416822405</c:v>
                </c:pt>
                <c:pt idx="136">
                  <c:v>-1.6850011340303324</c:v>
                </c:pt>
                <c:pt idx="137">
                  <c:v>-1.9348598133397947</c:v>
                </c:pt>
                <c:pt idx="138">
                  <c:v>-1.953474328998057</c:v>
                </c:pt>
                <c:pt idx="139">
                  <c:v>-1.8945325929843668</c:v>
                </c:pt>
                <c:pt idx="140">
                  <c:v>-1.5587196889365114</c:v>
                </c:pt>
                <c:pt idx="141">
                  <c:v>-0.92850273260457306</c:v>
                </c:pt>
                <c:pt idx="142">
                  <c:v>-0.32054156991706739</c:v>
                </c:pt>
                <c:pt idx="143">
                  <c:v>0.13952256897185916</c:v>
                </c:pt>
                <c:pt idx="144">
                  <c:v>0.15353080891102852</c:v>
                </c:pt>
                <c:pt idx="145">
                  <c:v>0.11571306442781819</c:v>
                </c:pt>
                <c:pt idx="146">
                  <c:v>0.21875091644956557</c:v>
                </c:pt>
                <c:pt idx="147">
                  <c:v>0.55379684979155552</c:v>
                </c:pt>
                <c:pt idx="148">
                  <c:v>0.86885556336011893</c:v>
                </c:pt>
                <c:pt idx="149">
                  <c:v>1.0802372691405588</c:v>
                </c:pt>
                <c:pt idx="150">
                  <c:v>1.1046863979908814</c:v>
                </c:pt>
                <c:pt idx="151">
                  <c:v>0.88459662812597961</c:v>
                </c:pt>
                <c:pt idx="152">
                  <c:v>0.60690753595634395</c:v>
                </c:pt>
                <c:pt idx="153">
                  <c:v>0.35593155901437773</c:v>
                </c:pt>
                <c:pt idx="154">
                  <c:v>0.17752913434189993</c:v>
                </c:pt>
                <c:pt idx="155">
                  <c:v>0.43718082831655736</c:v>
                </c:pt>
                <c:pt idx="156">
                  <c:v>0.84272117406083114</c:v>
                </c:pt>
                <c:pt idx="157">
                  <c:v>1.4248454618655864</c:v>
                </c:pt>
                <c:pt idx="158">
                  <c:v>1.9987235141831043</c:v>
                </c:pt>
                <c:pt idx="159">
                  <c:v>2.4763817994127968</c:v>
                </c:pt>
                <c:pt idx="160">
                  <c:v>2.5289062742911579</c:v>
                </c:pt>
                <c:pt idx="161">
                  <c:v>2.168445728525187</c:v>
                </c:pt>
                <c:pt idx="162">
                  <c:v>1.8109354910379367</c:v>
                </c:pt>
                <c:pt idx="163">
                  <c:v>1.325764164589299</c:v>
                </c:pt>
                <c:pt idx="164">
                  <c:v>0.88744595711035235</c:v>
                </c:pt>
                <c:pt idx="165">
                  <c:v>0.50025511211669071</c:v>
                </c:pt>
                <c:pt idx="166">
                  <c:v>0.27378270263761056</c:v>
                </c:pt>
                <c:pt idx="167">
                  <c:v>3.1200693343149625E-2</c:v>
                </c:pt>
                <c:pt idx="168">
                  <c:v>-0.21217682611452388</c:v>
                </c:pt>
                <c:pt idx="169">
                  <c:v>-0.49172941872148412</c:v>
                </c:pt>
                <c:pt idx="170">
                  <c:v>-0.83640703639647163</c:v>
                </c:pt>
                <c:pt idx="171">
                  <c:v>-1.1511840245457143</c:v>
                </c:pt>
                <c:pt idx="172">
                  <c:v>-1.6418346451549213</c:v>
                </c:pt>
                <c:pt idx="173">
                  <c:v>-2.0595540500864917</c:v>
                </c:pt>
                <c:pt idx="174">
                  <c:v>-2.2036044758890792</c:v>
                </c:pt>
                <c:pt idx="175">
                  <c:v>-2.2230548744549372</c:v>
                </c:pt>
                <c:pt idx="176">
                  <c:v>-2.0906434853834375</c:v>
                </c:pt>
                <c:pt idx="177">
                  <c:v>-1.79588879447681</c:v>
                </c:pt>
                <c:pt idx="178">
                  <c:v>-1.4785080304270939</c:v>
                </c:pt>
                <c:pt idx="179">
                  <c:v>-1.5810312727093612</c:v>
                </c:pt>
                <c:pt idx="180">
                  <c:v>-1.4920530798171616</c:v>
                </c:pt>
                <c:pt idx="181">
                  <c:v>-1.2333224785092705</c:v>
                </c:pt>
                <c:pt idx="182">
                  <c:v>-0.85279288333979553</c:v>
                </c:pt>
                <c:pt idx="183">
                  <c:v>-0.44881381266669196</c:v>
                </c:pt>
                <c:pt idx="184">
                  <c:v>-0.17993633032588935</c:v>
                </c:pt>
                <c:pt idx="185">
                  <c:v>-0.13209414596231889</c:v>
                </c:pt>
                <c:pt idx="186">
                  <c:v>-0.78052938988587817</c:v>
                </c:pt>
                <c:pt idx="187">
                  <c:v>-1.4046656410758682</c:v>
                </c:pt>
                <c:pt idx="188">
                  <c:v>-2.2834663070458245</c:v>
                </c:pt>
                <c:pt idx="189">
                  <c:v>-2.7054050130702469</c:v>
                </c:pt>
                <c:pt idx="190">
                  <c:v>-2.5958514961998795</c:v>
                </c:pt>
                <c:pt idx="191">
                  <c:v>-2.3714836947495566</c:v>
                </c:pt>
                <c:pt idx="192">
                  <c:v>-1.766386151044169</c:v>
                </c:pt>
                <c:pt idx="193">
                  <c:v>-0.94972334270550396</c:v>
                </c:pt>
                <c:pt idx="194">
                  <c:v>-0.13825984995489934</c:v>
                </c:pt>
                <c:pt idx="195">
                  <c:v>0.29334710365864963</c:v>
                </c:pt>
                <c:pt idx="196">
                  <c:v>0.83137641212809343</c:v>
                </c:pt>
                <c:pt idx="197">
                  <c:v>1.4660291107212873</c:v>
                </c:pt>
                <c:pt idx="198">
                  <c:v>1.8591865116496904</c:v>
                </c:pt>
                <c:pt idx="199">
                  <c:v>1.7364075487584238</c:v>
                </c:pt>
                <c:pt idx="200">
                  <c:v>1.524358246132693</c:v>
                </c:pt>
                <c:pt idx="201">
                  <c:v>1.0245376606638825</c:v>
                </c:pt>
                <c:pt idx="202">
                  <c:v>0.48808300680245448</c:v>
                </c:pt>
                <c:pt idx="203">
                  <c:v>0.10680745862998094</c:v>
                </c:pt>
                <c:pt idx="204">
                  <c:v>-8.776081612756452E-2</c:v>
                </c:pt>
                <c:pt idx="205">
                  <c:v>0.4348040044465587</c:v>
                </c:pt>
                <c:pt idx="206">
                  <c:v>1.0043523858669605</c:v>
                </c:pt>
                <c:pt idx="207">
                  <c:v>1.4977846720706862</c:v>
                </c:pt>
                <c:pt idx="208">
                  <c:v>1.8270465320184155</c:v>
                </c:pt>
                <c:pt idx="209">
                  <c:v>1.9306816941477445</c:v>
                </c:pt>
                <c:pt idx="210">
                  <c:v>1.7748249015669695</c:v>
                </c:pt>
                <c:pt idx="211">
                  <c:v>1.2505099586802224</c:v>
                </c:pt>
                <c:pt idx="212">
                  <c:v>0.87550923154592164</c:v>
                </c:pt>
                <c:pt idx="213">
                  <c:v>0.58339159520379957</c:v>
                </c:pt>
                <c:pt idx="214">
                  <c:v>0.36309379539497966</c:v>
                </c:pt>
                <c:pt idx="215">
                  <c:v>0.37558623156153331</c:v>
                </c:pt>
                <c:pt idx="216">
                  <c:v>0.48009709631800496</c:v>
                </c:pt>
                <c:pt idx="217">
                  <c:v>0.68933942347562205</c:v>
                </c:pt>
                <c:pt idx="218">
                  <c:v>0.86970528986338846</c:v>
                </c:pt>
                <c:pt idx="219">
                  <c:v>0.98723728728831361</c:v>
                </c:pt>
                <c:pt idx="220">
                  <c:v>0.93448830226170521</c:v>
                </c:pt>
                <c:pt idx="221">
                  <c:v>0.75024002818944913</c:v>
                </c:pt>
                <c:pt idx="222">
                  <c:v>0.65286380284907086</c:v>
                </c:pt>
                <c:pt idx="223">
                  <c:v>0.5746148628776464</c:v>
                </c:pt>
                <c:pt idx="224">
                  <c:v>0.45596600182108621</c:v>
                </c:pt>
                <c:pt idx="225">
                  <c:v>0.27084226040573534</c:v>
                </c:pt>
                <c:pt idx="226">
                  <c:v>0.10086664326624031</c:v>
                </c:pt>
                <c:pt idx="227">
                  <c:v>-7.7012810709296397E-4</c:v>
                </c:pt>
                <c:pt idx="228">
                  <c:v>-0.17635184176198954</c:v>
                </c:pt>
                <c:pt idx="229">
                  <c:v>-0.16576446996056601</c:v>
                </c:pt>
                <c:pt idx="230">
                  <c:v>-7.5248303999824712E-2</c:v>
                </c:pt>
                <c:pt idx="231">
                  <c:v>0.13653302501308778</c:v>
                </c:pt>
                <c:pt idx="232">
                  <c:v>0.39847200106721509</c:v>
                </c:pt>
                <c:pt idx="233">
                  <c:v>0.71174686797407205</c:v>
                </c:pt>
                <c:pt idx="234">
                  <c:v>0.91692915890307414</c:v>
                </c:pt>
                <c:pt idx="235">
                  <c:v>1.0328705777356508</c:v>
                </c:pt>
                <c:pt idx="236">
                  <c:v>1.23743466773821</c:v>
                </c:pt>
                <c:pt idx="237">
                  <c:v>1.020563099605881</c:v>
                </c:pt>
                <c:pt idx="238">
                  <c:v>0.27639504694781514</c:v>
                </c:pt>
                <c:pt idx="239">
                  <c:v>-0.41971548042050766</c:v>
                </c:pt>
                <c:pt idx="240">
                  <c:v>-0.92908570172471983</c:v>
                </c:pt>
                <c:pt idx="241">
                  <c:v>-1.3235150081197986</c:v>
                </c:pt>
                <c:pt idx="242">
                  <c:v>-1.3092671545438106</c:v>
                </c:pt>
                <c:pt idx="243">
                  <c:v>-0.69311623112516252</c:v>
                </c:pt>
                <c:pt idx="244">
                  <c:v>-0.11886264620225741</c:v>
                </c:pt>
                <c:pt idx="245">
                  <c:v>0.18547751780575114</c:v>
                </c:pt>
                <c:pt idx="246">
                  <c:v>0.4058085652508126</c:v>
                </c:pt>
                <c:pt idx="247">
                  <c:v>0.52502534785471255</c:v>
                </c:pt>
                <c:pt idx="248">
                  <c:v>0.48282721992563876</c:v>
                </c:pt>
                <c:pt idx="249">
                  <c:v>3.0647843309437161E-2</c:v>
                </c:pt>
                <c:pt idx="250">
                  <c:v>-0.44565920900165179</c:v>
                </c:pt>
                <c:pt idx="251">
                  <c:v>-0.70789314536615067</c:v>
                </c:pt>
                <c:pt idx="252">
                  <c:v>-0.616276450890479</c:v>
                </c:pt>
                <c:pt idx="253">
                  <c:v>-0.1797442601125758</c:v>
                </c:pt>
                <c:pt idx="254">
                  <c:v>1.6421398942129822E-2</c:v>
                </c:pt>
                <c:pt idx="255">
                  <c:v>-1.6140109346429749E-2</c:v>
                </c:pt>
                <c:pt idx="256">
                  <c:v>-0.25346395312647169</c:v>
                </c:pt>
                <c:pt idx="257">
                  <c:v>-0.73323886067484934</c:v>
                </c:pt>
                <c:pt idx="258">
                  <c:v>-0.90041863276321021</c:v>
                </c:pt>
                <c:pt idx="259">
                  <c:v>-0.65996949160164242</c:v>
                </c:pt>
                <c:pt idx="260">
                  <c:v>0.18601762823956067</c:v>
                </c:pt>
                <c:pt idx="261">
                  <c:v>0.85415823950236913</c:v>
                </c:pt>
                <c:pt idx="262">
                  <c:v>1.4018749181765178</c:v>
                </c:pt>
                <c:pt idx="263">
                  <c:v>1.7541833537174096</c:v>
                </c:pt>
                <c:pt idx="264">
                  <c:v>1.5272829846232467</c:v>
                </c:pt>
                <c:pt idx="265">
                  <c:v>1.0095690713411918</c:v>
                </c:pt>
                <c:pt idx="266">
                  <c:v>0.41876783007971646</c:v>
                </c:pt>
                <c:pt idx="267">
                  <c:v>0.13773311946805525</c:v>
                </c:pt>
                <c:pt idx="268">
                  <c:v>-8.9791261575199385E-2</c:v>
                </c:pt>
                <c:pt idx="269">
                  <c:v>4.4002041369658726E-2</c:v>
                </c:pt>
                <c:pt idx="270">
                  <c:v>0.25249755534220752</c:v>
                </c:pt>
                <c:pt idx="271">
                  <c:v>2.8386973097496809E-2</c:v>
                </c:pt>
                <c:pt idx="272">
                  <c:v>-0.43765025996694018</c:v>
                </c:pt>
                <c:pt idx="273">
                  <c:v>-0.88604551980386947</c:v>
                </c:pt>
                <c:pt idx="274">
                  <c:v>-0.967449770962995</c:v>
                </c:pt>
                <c:pt idx="275">
                  <c:v>-0.83031559135156741</c:v>
                </c:pt>
                <c:pt idx="276">
                  <c:v>-0.89042441681288853</c:v>
                </c:pt>
                <c:pt idx="277">
                  <c:v>-0.91088244783165073</c:v>
                </c:pt>
                <c:pt idx="278">
                  <c:v>-1.2927079834395696</c:v>
                </c:pt>
                <c:pt idx="279">
                  <c:v>-1.5841663360592684</c:v>
                </c:pt>
                <c:pt idx="280">
                  <c:v>-1.6700045150233795</c:v>
                </c:pt>
                <c:pt idx="281">
                  <c:v>-1.655156427094099</c:v>
                </c:pt>
                <c:pt idx="282">
                  <c:v>-1.2463962730769687</c:v>
                </c:pt>
                <c:pt idx="283">
                  <c:v>-1.0833235555358023</c:v>
                </c:pt>
                <c:pt idx="284">
                  <c:v>-0.95189672430378358</c:v>
                </c:pt>
                <c:pt idx="285">
                  <c:v>-0.83445775742355821</c:v>
                </c:pt>
                <c:pt idx="286">
                  <c:v>-0.3287360722831999</c:v>
                </c:pt>
                <c:pt idx="287">
                  <c:v>0.47369642527884531</c:v>
                </c:pt>
                <c:pt idx="288">
                  <c:v>0.9496067940739038</c:v>
                </c:pt>
                <c:pt idx="289">
                  <c:v>1.4161130206221153</c:v>
                </c:pt>
                <c:pt idx="290">
                  <c:v>1.5732192164899481</c:v>
                </c:pt>
                <c:pt idx="291">
                  <c:v>1.6054498743331411</c:v>
                </c:pt>
                <c:pt idx="292">
                  <c:v>1.7131768126462321</c:v>
                </c:pt>
                <c:pt idx="293">
                  <c:v>2.083583630288234</c:v>
                </c:pt>
                <c:pt idx="294">
                  <c:v>2.4680583919602026</c:v>
                </c:pt>
                <c:pt idx="295">
                  <c:v>2.3684412353636453</c:v>
                </c:pt>
                <c:pt idx="296">
                  <c:v>2.1744441556256122</c:v>
                </c:pt>
                <c:pt idx="297">
                  <c:v>1.8006859234951291</c:v>
                </c:pt>
                <c:pt idx="298">
                  <c:v>1.5566662535376889</c:v>
                </c:pt>
                <c:pt idx="299">
                  <c:v>1.3769223757438331</c:v>
                </c:pt>
                <c:pt idx="300">
                  <c:v>1.291715948618896</c:v>
                </c:pt>
                <c:pt idx="301">
                  <c:v>1.0424151013359477</c:v>
                </c:pt>
                <c:pt idx="302">
                  <c:v>0.61238623911879908</c:v>
                </c:pt>
                <c:pt idx="303">
                  <c:v>0.2288310588033049</c:v>
                </c:pt>
                <c:pt idx="304">
                  <c:v>-0.19260829537522595</c:v>
                </c:pt>
                <c:pt idx="305">
                  <c:v>-0.18895528146218404</c:v>
                </c:pt>
                <c:pt idx="306">
                  <c:v>-0.13402818747582956</c:v>
                </c:pt>
                <c:pt idx="307">
                  <c:v>-9.1784295634151594E-2</c:v>
                </c:pt>
                <c:pt idx="308">
                  <c:v>-0.1924457049007644</c:v>
                </c:pt>
                <c:pt idx="309">
                  <c:v>-0.38836578401515565</c:v>
                </c:pt>
                <c:pt idx="310">
                  <c:v>-0.46986554100854266</c:v>
                </c:pt>
                <c:pt idx="311">
                  <c:v>-0.62062074076754836</c:v>
                </c:pt>
                <c:pt idx="312">
                  <c:v>-0.56387408553753071</c:v>
                </c:pt>
                <c:pt idx="313">
                  <c:v>-0.36148218088261957</c:v>
                </c:pt>
                <c:pt idx="314">
                  <c:v>-0.14588522676409854</c:v>
                </c:pt>
                <c:pt idx="315">
                  <c:v>0.1720426644510154</c:v>
                </c:pt>
                <c:pt idx="316">
                  <c:v>0.35846382806341387</c:v>
                </c:pt>
                <c:pt idx="317">
                  <c:v>0.60460114793315034</c:v>
                </c:pt>
                <c:pt idx="318">
                  <c:v>0.67711295208185507</c:v>
                </c:pt>
                <c:pt idx="319">
                  <c:v>0.56971657232678874</c:v>
                </c:pt>
                <c:pt idx="320">
                  <c:v>0.39772152014151058</c:v>
                </c:pt>
                <c:pt idx="321">
                  <c:v>0.31485827067826866</c:v>
                </c:pt>
                <c:pt idx="322">
                  <c:v>0.26816315798105944</c:v>
                </c:pt>
                <c:pt idx="323">
                  <c:v>0.44970126545689532</c:v>
                </c:pt>
                <c:pt idx="324">
                  <c:v>0.36472752345887488</c:v>
                </c:pt>
                <c:pt idx="325">
                  <c:v>0.29281795361079715</c:v>
                </c:pt>
                <c:pt idx="326">
                  <c:v>0.48884080573798061</c:v>
                </c:pt>
                <c:pt idx="327">
                  <c:v>0.65188284292859133</c:v>
                </c:pt>
                <c:pt idx="328">
                  <c:v>0.98985734496722844</c:v>
                </c:pt>
                <c:pt idx="329">
                  <c:v>1.0993172008304302</c:v>
                </c:pt>
                <c:pt idx="330">
                  <c:v>1.3778385520564689</c:v>
                </c:pt>
                <c:pt idx="331">
                  <c:v>1.2533493193938829</c:v>
                </c:pt>
                <c:pt idx="332">
                  <c:v>0.90838462260126018</c:v>
                </c:pt>
                <c:pt idx="333">
                  <c:v>0.77461780986563988</c:v>
                </c:pt>
                <c:pt idx="334">
                  <c:v>0.75017663503515475</c:v>
                </c:pt>
                <c:pt idx="335">
                  <c:v>0.71151771031636302</c:v>
                </c:pt>
                <c:pt idx="336">
                  <c:v>0.25193255279689958</c:v>
                </c:pt>
                <c:pt idx="337">
                  <c:v>-8.3376338244919357E-2</c:v>
                </c:pt>
                <c:pt idx="338">
                  <c:v>1.2307178379250177E-2</c:v>
                </c:pt>
                <c:pt idx="339">
                  <c:v>0.17008052023307429</c:v>
                </c:pt>
                <c:pt idx="340">
                  <c:v>0.29760467597926094</c:v>
                </c:pt>
                <c:pt idx="341">
                  <c:v>0.39968163037306426</c:v>
                </c:pt>
                <c:pt idx="342">
                  <c:v>0.61262299339359316</c:v>
                </c:pt>
                <c:pt idx="343">
                  <c:v>0.52456914240349639</c:v>
                </c:pt>
                <c:pt idx="344">
                  <c:v>0.58445563140323453</c:v>
                </c:pt>
                <c:pt idx="345">
                  <c:v>2.8915362324911931E-2</c:v>
                </c:pt>
                <c:pt idx="346">
                  <c:v>-0.7735506050586014</c:v>
                </c:pt>
                <c:pt idx="347">
                  <c:v>-1.7971386291717903</c:v>
                </c:pt>
                <c:pt idx="348">
                  <c:v>-2.6988643451431469</c:v>
                </c:pt>
                <c:pt idx="349">
                  <c:v>-2.9030040314642029</c:v>
                </c:pt>
                <c:pt idx="350">
                  <c:v>-2.4080024251175263</c:v>
                </c:pt>
                <c:pt idx="351">
                  <c:v>-1.0974746720336295</c:v>
                </c:pt>
                <c:pt idx="352">
                  <c:v>-0.26957037324106653</c:v>
                </c:pt>
                <c:pt idx="353">
                  <c:v>-2.4637295025053834E-2</c:v>
                </c:pt>
                <c:pt idx="354">
                  <c:v>-0.18607485327490109</c:v>
                </c:pt>
                <c:pt idx="355">
                  <c:v>-0.44005307119175902</c:v>
                </c:pt>
                <c:pt idx="356">
                  <c:v>-0.47771605085395469</c:v>
                </c:pt>
                <c:pt idx="357">
                  <c:v>-0.32857094359741185</c:v>
                </c:pt>
                <c:pt idx="358">
                  <c:v>-6.7835733063672243E-2</c:v>
                </c:pt>
                <c:pt idx="359">
                  <c:v>8.701971436936037E-3</c:v>
                </c:pt>
                <c:pt idx="360">
                  <c:v>-7.3653096657068859E-2</c:v>
                </c:pt>
                <c:pt idx="361">
                  <c:v>-0.42027044305710554</c:v>
                </c:pt>
                <c:pt idx="362">
                  <c:v>-0.62858606476260381</c:v>
                </c:pt>
                <c:pt idx="363">
                  <c:v>-0.6176094782065068</c:v>
                </c:pt>
                <c:pt idx="364">
                  <c:v>-0.39895208418563455</c:v>
                </c:pt>
                <c:pt idx="365">
                  <c:v>9.1326500507110733E-2</c:v>
                </c:pt>
                <c:pt idx="366">
                  <c:v>0.30789123012400615</c:v>
                </c:pt>
                <c:pt idx="367">
                  <c:v>0.35009641225232946</c:v>
                </c:pt>
                <c:pt idx="368">
                  <c:v>0.28144456061571405</c:v>
                </c:pt>
                <c:pt idx="369">
                  <c:v>0.17768676159396463</c:v>
                </c:pt>
                <c:pt idx="370">
                  <c:v>-3.2731742795152931E-2</c:v>
                </c:pt>
                <c:pt idx="371">
                  <c:v>-0.28062975523337436</c:v>
                </c:pt>
                <c:pt idx="372">
                  <c:v>-0.52568171078016557</c:v>
                </c:pt>
                <c:pt idx="373">
                  <c:v>-0.90920088569477808</c:v>
                </c:pt>
                <c:pt idx="374">
                  <c:v>-1.339527859166654</c:v>
                </c:pt>
                <c:pt idx="375">
                  <c:v>-1.3812223118164257</c:v>
                </c:pt>
                <c:pt idx="376">
                  <c:v>-1.1278022773486966</c:v>
                </c:pt>
                <c:pt idx="377">
                  <c:v>-0.78842854511675498</c:v>
                </c:pt>
                <c:pt idx="378">
                  <c:v>-0.30779350378026715</c:v>
                </c:pt>
                <c:pt idx="379">
                  <c:v>-0.30480071962903871</c:v>
                </c:pt>
                <c:pt idx="380">
                  <c:v>-0.52013980042629393</c:v>
                </c:pt>
                <c:pt idx="381">
                  <c:v>-0.94436441095586576</c:v>
                </c:pt>
                <c:pt idx="382">
                  <c:v>-1.341461136286735</c:v>
                </c:pt>
                <c:pt idx="383">
                  <c:v>-1.3666831181503747</c:v>
                </c:pt>
                <c:pt idx="384">
                  <c:v>-1.3600045160717125</c:v>
                </c:pt>
                <c:pt idx="385">
                  <c:v>-0.80966452502946717</c:v>
                </c:pt>
                <c:pt idx="386">
                  <c:v>-0.30142498092849784</c:v>
                </c:pt>
                <c:pt idx="387">
                  <c:v>0.14806101089045359</c:v>
                </c:pt>
                <c:pt idx="388">
                  <c:v>0.3517483455862418</c:v>
                </c:pt>
                <c:pt idx="389">
                  <c:v>0.50576727162708235</c:v>
                </c:pt>
                <c:pt idx="390">
                  <c:v>0.47743047700408653</c:v>
                </c:pt>
                <c:pt idx="391">
                  <c:v>0.36989756267887608</c:v>
                </c:pt>
                <c:pt idx="392">
                  <c:v>0.4748048787095332</c:v>
                </c:pt>
                <c:pt idx="393">
                  <c:v>0.54982290189030303</c:v>
                </c:pt>
                <c:pt idx="394">
                  <c:v>0.72744816741680529</c:v>
                </c:pt>
                <c:pt idx="395">
                  <c:v>0.89507720892739662</c:v>
                </c:pt>
                <c:pt idx="396">
                  <c:v>0.97951467145268079</c:v>
                </c:pt>
                <c:pt idx="397">
                  <c:v>0.92837691150289525</c:v>
                </c:pt>
                <c:pt idx="398">
                  <c:v>0.95320572982325391</c:v>
                </c:pt>
                <c:pt idx="399">
                  <c:v>0.82475649850815147</c:v>
                </c:pt>
                <c:pt idx="400">
                  <c:v>0.61582940135539255</c:v>
                </c:pt>
                <c:pt idx="401">
                  <c:v>0.38278284220256542</c:v>
                </c:pt>
                <c:pt idx="402">
                  <c:v>0.25205021118688054</c:v>
                </c:pt>
                <c:pt idx="403">
                  <c:v>-1.3256030836575979E-2</c:v>
                </c:pt>
                <c:pt idx="404">
                  <c:v>3.4659022741263625E-2</c:v>
                </c:pt>
                <c:pt idx="405">
                  <c:v>0.14210826909919072</c:v>
                </c:pt>
                <c:pt idx="406">
                  <c:v>0.32539158556448938</c:v>
                </c:pt>
                <c:pt idx="407">
                  <c:v>0.53864477388583742</c:v>
                </c:pt>
                <c:pt idx="408">
                  <c:v>0.57554059902600063</c:v>
                </c:pt>
                <c:pt idx="409">
                  <c:v>0.47893026503672742</c:v>
                </c:pt>
                <c:pt idx="410">
                  <c:v>0.33366292757043181</c:v>
                </c:pt>
                <c:pt idx="411">
                  <c:v>0.43349825565921291</c:v>
                </c:pt>
                <c:pt idx="412">
                  <c:v>0.48021141543032453</c:v>
                </c:pt>
                <c:pt idx="413">
                  <c:v>0.67451281010547648</c:v>
                </c:pt>
                <c:pt idx="414">
                  <c:v>0.6676867884301414</c:v>
                </c:pt>
                <c:pt idx="415">
                  <c:v>0.83155054883735868</c:v>
                </c:pt>
                <c:pt idx="416">
                  <c:v>0.8551061261949785</c:v>
                </c:pt>
                <c:pt idx="417">
                  <c:v>0.93652297869416001</c:v>
                </c:pt>
                <c:pt idx="418">
                  <c:v>1.2241902659266717</c:v>
                </c:pt>
                <c:pt idx="419">
                  <c:v>1.3388918107658929</c:v>
                </c:pt>
                <c:pt idx="420">
                  <c:v>1.3158407414112916</c:v>
                </c:pt>
                <c:pt idx="421">
                  <c:v>0.97310057489468704</c:v>
                </c:pt>
                <c:pt idx="422">
                  <c:v>0.68776822601554766</c:v>
                </c:pt>
                <c:pt idx="423">
                  <c:v>0.17460832344718658</c:v>
                </c:pt>
                <c:pt idx="424">
                  <c:v>-0.25677919302113883</c:v>
                </c:pt>
                <c:pt idx="425">
                  <c:v>-0.46734456436410582</c:v>
                </c:pt>
                <c:pt idx="426">
                  <c:v>-0.42949135346704198</c:v>
                </c:pt>
                <c:pt idx="427">
                  <c:v>-0.25503930197695901</c:v>
                </c:pt>
                <c:pt idx="428">
                  <c:v>-0.15239457940172407</c:v>
                </c:pt>
                <c:pt idx="429">
                  <c:v>-1.1078614516961178E-2</c:v>
                </c:pt>
                <c:pt idx="430">
                  <c:v>-8.5929980948569559E-2</c:v>
                </c:pt>
                <c:pt idx="431">
                  <c:v>-0.24490636094293383</c:v>
                </c:pt>
                <c:pt idx="432">
                  <c:v>-0.23041270479118439</c:v>
                </c:pt>
                <c:pt idx="433">
                  <c:v>-0.43515782782672402</c:v>
                </c:pt>
                <c:pt idx="434">
                  <c:v>-0.43780842561062849</c:v>
                </c:pt>
                <c:pt idx="435">
                  <c:v>-0.1218943726910843</c:v>
                </c:pt>
                <c:pt idx="436">
                  <c:v>4.3681361497022758E-2</c:v>
                </c:pt>
                <c:pt idx="437">
                  <c:v>0.2103600219405363</c:v>
                </c:pt>
                <c:pt idx="438">
                  <c:v>0.34616720046629651</c:v>
                </c:pt>
                <c:pt idx="439">
                  <c:v>0.89207627354300312</c:v>
                </c:pt>
                <c:pt idx="440">
                  <c:v>1.1996144780637177</c:v>
                </c:pt>
                <c:pt idx="441">
                  <c:v>1.0152519946358394</c:v>
                </c:pt>
                <c:pt idx="442">
                  <c:v>1.199119510219103</c:v>
                </c:pt>
                <c:pt idx="443">
                  <c:v>0.88815876111197412</c:v>
                </c:pt>
                <c:pt idx="444">
                  <c:v>0.3235637166211876</c:v>
                </c:pt>
                <c:pt idx="445">
                  <c:v>-6.0536875280914032E-2</c:v>
                </c:pt>
                <c:pt idx="446">
                  <c:v>-0.23335777371978064</c:v>
                </c:pt>
                <c:pt idx="447">
                  <c:v>9.2848107244921443E-2</c:v>
                </c:pt>
                <c:pt idx="448">
                  <c:v>0.44214003532929436</c:v>
                </c:pt>
                <c:pt idx="449">
                  <c:v>0.87295016611927789</c:v>
                </c:pt>
                <c:pt idx="450">
                  <c:v>0.6099062391503034</c:v>
                </c:pt>
                <c:pt idx="451">
                  <c:v>0.21052871109438112</c:v>
                </c:pt>
                <c:pt idx="452">
                  <c:v>0.261021932603758</c:v>
                </c:pt>
                <c:pt idx="453">
                  <c:v>0.14881741899484288</c:v>
                </c:pt>
                <c:pt idx="454">
                  <c:v>0.21945029309252193</c:v>
                </c:pt>
                <c:pt idx="455">
                  <c:v>0.7473975099404494</c:v>
                </c:pt>
                <c:pt idx="456">
                  <c:v>1.2634227806928358</c:v>
                </c:pt>
                <c:pt idx="457">
                  <c:v>1.0638600610590567</c:v>
                </c:pt>
                <c:pt idx="458">
                  <c:v>0.73602813297265168</c:v>
                </c:pt>
                <c:pt idx="459">
                  <c:v>0.52390087675839248</c:v>
                </c:pt>
                <c:pt idx="460">
                  <c:v>0.43543524048758558</c:v>
                </c:pt>
                <c:pt idx="461">
                  <c:v>0.59323450492991303</c:v>
                </c:pt>
                <c:pt idx="462">
                  <c:v>0.90062497706406797</c:v>
                </c:pt>
                <c:pt idx="463">
                  <c:v>1.2003183046190411</c:v>
                </c:pt>
                <c:pt idx="464">
                  <c:v>1.5169119645858113</c:v>
                </c:pt>
                <c:pt idx="465">
                  <c:v>1.5319101565610909</c:v>
                </c:pt>
                <c:pt idx="466">
                  <c:v>1.0654601781618529</c:v>
                </c:pt>
                <c:pt idx="467">
                  <c:v>0.58136510733614244</c:v>
                </c:pt>
                <c:pt idx="468">
                  <c:v>0.31635997306782987</c:v>
                </c:pt>
                <c:pt idx="469">
                  <c:v>0.29402488694929285</c:v>
                </c:pt>
                <c:pt idx="470">
                  <c:v>0.38032298785015056</c:v>
                </c:pt>
                <c:pt idx="471">
                  <c:v>0.53716217774797448</c:v>
                </c:pt>
                <c:pt idx="472">
                  <c:v>0.73408646859275362</c:v>
                </c:pt>
                <c:pt idx="473">
                  <c:v>0.85294687303033456</c:v>
                </c:pt>
                <c:pt idx="474">
                  <c:v>0.87675704293902423</c:v>
                </c:pt>
                <c:pt idx="475">
                  <c:v>0.47210467447753096</c:v>
                </c:pt>
                <c:pt idx="476">
                  <c:v>-0.11602563295429905</c:v>
                </c:pt>
                <c:pt idx="477">
                  <c:v>-0.77970140769887075</c:v>
                </c:pt>
                <c:pt idx="478">
                  <c:v>-1.0052805563084406</c:v>
                </c:pt>
                <c:pt idx="479">
                  <c:v>-1.0251244162519826</c:v>
                </c:pt>
                <c:pt idx="480">
                  <c:v>-0.45515075094259944</c:v>
                </c:pt>
                <c:pt idx="481">
                  <c:v>0.27953784067233095</c:v>
                </c:pt>
                <c:pt idx="482">
                  <c:v>0.91928743881454034</c:v>
                </c:pt>
                <c:pt idx="483">
                  <c:v>1.4988108829078881</c:v>
                </c:pt>
                <c:pt idx="484">
                  <c:v>1.4971134491444136</c:v>
                </c:pt>
                <c:pt idx="485">
                  <c:v>1.435930182233216</c:v>
                </c:pt>
                <c:pt idx="486">
                  <c:v>1.0875594344398911</c:v>
                </c:pt>
                <c:pt idx="487">
                  <c:v>0.84300562597557271</c:v>
                </c:pt>
                <c:pt idx="488">
                  <c:v>0.40175140028190903</c:v>
                </c:pt>
                <c:pt idx="489">
                  <c:v>-3.5747630788112585E-2</c:v>
                </c:pt>
                <c:pt idx="490">
                  <c:v>0.48878232296478968</c:v>
                </c:pt>
                <c:pt idx="491">
                  <c:v>1.3961031323948399</c:v>
                </c:pt>
                <c:pt idx="492">
                  <c:v>2.1809056252616719</c:v>
                </c:pt>
                <c:pt idx="493">
                  <c:v>2.9239594753213463</c:v>
                </c:pt>
                <c:pt idx="494">
                  <c:v>3.1803972810888652</c:v>
                </c:pt>
                <c:pt idx="495">
                  <c:v>2.3829841337591433</c:v>
                </c:pt>
                <c:pt idx="496">
                  <c:v>0.92462806604199488</c:v>
                </c:pt>
                <c:pt idx="497">
                  <c:v>-5.6690233809541656E-2</c:v>
                </c:pt>
                <c:pt idx="498">
                  <c:v>-0.7212545369002028</c:v>
                </c:pt>
                <c:pt idx="499">
                  <c:v>-1.0437348493835912</c:v>
                </c:pt>
                <c:pt idx="500">
                  <c:v>-0.81604983925572572</c:v>
                </c:pt>
                <c:pt idx="501">
                  <c:v>-0.52578690153240948</c:v>
                </c:pt>
                <c:pt idx="502">
                  <c:v>-0.88404132645419431</c:v>
                </c:pt>
                <c:pt idx="503">
                  <c:v>-1.7588346281754006</c:v>
                </c:pt>
                <c:pt idx="504">
                  <c:v>-2.2144011282939409</c:v>
                </c:pt>
                <c:pt idx="505">
                  <c:v>-2.637408409647596</c:v>
                </c:pt>
                <c:pt idx="506">
                  <c:v>-3.1161014234763038</c:v>
                </c:pt>
                <c:pt idx="507">
                  <c:v>-2.8563518696617232</c:v>
                </c:pt>
                <c:pt idx="508">
                  <c:v>-2.1899239000485249</c:v>
                </c:pt>
                <c:pt idx="509">
                  <c:v>-1.5958592018205249</c:v>
                </c:pt>
                <c:pt idx="510">
                  <c:v>-1.3354726952743876</c:v>
                </c:pt>
                <c:pt idx="511">
                  <c:v>-0.96714929460355381</c:v>
                </c:pt>
                <c:pt idx="512">
                  <c:v>-1.1165132553382222</c:v>
                </c:pt>
                <c:pt idx="513">
                  <c:v>-1.6468150548449054</c:v>
                </c:pt>
                <c:pt idx="514">
                  <c:v>-1.7691028768370434</c:v>
                </c:pt>
                <c:pt idx="515">
                  <c:v>-1.3738903014407626</c:v>
                </c:pt>
                <c:pt idx="516">
                  <c:v>-0.90940817579060007</c:v>
                </c:pt>
                <c:pt idx="517">
                  <c:v>-0.53984112205769386</c:v>
                </c:pt>
                <c:pt idx="518">
                  <c:v>-6.6558774278504845E-2</c:v>
                </c:pt>
                <c:pt idx="519">
                  <c:v>-9.9697251975915599E-2</c:v>
                </c:pt>
                <c:pt idx="520">
                  <c:v>-0.23039420883026615</c:v>
                </c:pt>
                <c:pt idx="521">
                  <c:v>-0.37969098922161915</c:v>
                </c:pt>
                <c:pt idx="522">
                  <c:v>-0.76283347072258278</c:v>
                </c:pt>
                <c:pt idx="523">
                  <c:v>-1.1025985504440503</c:v>
                </c:pt>
                <c:pt idx="524">
                  <c:v>-1.5042345629146818</c:v>
                </c:pt>
                <c:pt idx="525">
                  <c:v>-1.5847865841324296</c:v>
                </c:pt>
                <c:pt idx="526">
                  <c:v>-1.315406109706607</c:v>
                </c:pt>
                <c:pt idx="527">
                  <c:v>-0.79633412123907776</c:v>
                </c:pt>
                <c:pt idx="528">
                  <c:v>-0.27269776887621261</c:v>
                </c:pt>
                <c:pt idx="529">
                  <c:v>-0.1001691105869839</c:v>
                </c:pt>
                <c:pt idx="530">
                  <c:v>3.6201870365749301E-3</c:v>
                </c:pt>
                <c:pt idx="531">
                  <c:v>0.10448345979082649</c:v>
                </c:pt>
                <c:pt idx="532">
                  <c:v>0.29554785823239998</c:v>
                </c:pt>
                <c:pt idx="533">
                  <c:v>0.49774061809100878</c:v>
                </c:pt>
                <c:pt idx="534">
                  <c:v>0.57862748262203978</c:v>
                </c:pt>
                <c:pt idx="535">
                  <c:v>0.56710052290703206</c:v>
                </c:pt>
                <c:pt idx="536">
                  <c:v>0.5588115817422975</c:v>
                </c:pt>
                <c:pt idx="537">
                  <c:v>0.59152609367359033</c:v>
                </c:pt>
                <c:pt idx="538">
                  <c:v>0.8172589030141908</c:v>
                </c:pt>
                <c:pt idx="539">
                  <c:v>1.0048495709206935</c:v>
                </c:pt>
                <c:pt idx="540">
                  <c:v>1.1777210860693177</c:v>
                </c:pt>
                <c:pt idx="541">
                  <c:v>1.1032227501470269</c:v>
                </c:pt>
                <c:pt idx="542">
                  <c:v>0.74320427746167672</c:v>
                </c:pt>
                <c:pt idx="543">
                  <c:v>0.40160363376812824</c:v>
                </c:pt>
                <c:pt idx="544">
                  <c:v>1.5109711248881819E-2</c:v>
                </c:pt>
                <c:pt idx="545">
                  <c:v>-0.11886056379627076</c:v>
                </c:pt>
                <c:pt idx="546">
                  <c:v>-0.36478796398678931</c:v>
                </c:pt>
                <c:pt idx="547">
                  <c:v>-0.44319835947954678</c:v>
                </c:pt>
                <c:pt idx="548">
                  <c:v>-0.3778625162741453</c:v>
                </c:pt>
                <c:pt idx="549">
                  <c:v>-0.18752959379492895</c:v>
                </c:pt>
                <c:pt idx="550">
                  <c:v>0.28219030504361975</c:v>
                </c:pt>
                <c:pt idx="551">
                  <c:v>0.68072941579847446</c:v>
                </c:pt>
                <c:pt idx="552">
                  <c:v>0.92282780413914189</c:v>
                </c:pt>
                <c:pt idx="553">
                  <c:v>0.79116870739918976</c:v>
                </c:pt>
                <c:pt idx="554">
                  <c:v>0.50449939750070982</c:v>
                </c:pt>
                <c:pt idx="555">
                  <c:v>-5.0874173407653933E-2</c:v>
                </c:pt>
                <c:pt idx="556">
                  <c:v>-0.47945822443149921</c:v>
                </c:pt>
                <c:pt idx="557">
                  <c:v>-0.52830173861795138</c:v>
                </c:pt>
                <c:pt idx="558">
                  <c:v>-0.15450142110752149</c:v>
                </c:pt>
                <c:pt idx="559">
                  <c:v>9.4006725381140077E-2</c:v>
                </c:pt>
                <c:pt idx="560">
                  <c:v>0.39532368506725385</c:v>
                </c:pt>
                <c:pt idx="561">
                  <c:v>0.50463773487494668</c:v>
                </c:pt>
                <c:pt idx="562">
                  <c:v>0.44364455661865665</c:v>
                </c:pt>
                <c:pt idx="563">
                  <c:v>0.3122943350045515</c:v>
                </c:pt>
                <c:pt idx="564">
                  <c:v>0.34396563091844734</c:v>
                </c:pt>
                <c:pt idx="565">
                  <c:v>0.27711198390185815</c:v>
                </c:pt>
                <c:pt idx="566">
                  <c:v>0.33053281127734963</c:v>
                </c:pt>
                <c:pt idx="567">
                  <c:v>0.55433974420183119</c:v>
                </c:pt>
                <c:pt idx="568">
                  <c:v>0.23798873626614026</c:v>
                </c:pt>
                <c:pt idx="569">
                  <c:v>-0.107745840793152</c:v>
                </c:pt>
                <c:pt idx="570">
                  <c:v>-0.30957326659760409</c:v>
                </c:pt>
                <c:pt idx="571">
                  <c:v>-0.39237089996585234</c:v>
                </c:pt>
                <c:pt idx="572">
                  <c:v>-0.48834681420749881</c:v>
                </c:pt>
                <c:pt idx="573">
                  <c:v>-0.15570589343019858</c:v>
                </c:pt>
                <c:pt idx="574">
                  <c:v>0.73076339474220064</c:v>
                </c:pt>
                <c:pt idx="575">
                  <c:v>1.226797383517453</c:v>
                </c:pt>
                <c:pt idx="576">
                  <c:v>1.4941272843742068</c:v>
                </c:pt>
                <c:pt idx="577">
                  <c:v>1.7299907095486178</c:v>
                </c:pt>
                <c:pt idx="578">
                  <c:v>1.3710445168947709</c:v>
                </c:pt>
                <c:pt idx="579">
                  <c:v>1.2949564411293493</c:v>
                </c:pt>
                <c:pt idx="580">
                  <c:v>1.4293899034510211</c:v>
                </c:pt>
                <c:pt idx="581">
                  <c:v>1.9565079588805285</c:v>
                </c:pt>
                <c:pt idx="582">
                  <c:v>2.0907648000757488</c:v>
                </c:pt>
                <c:pt idx="583">
                  <c:v>1.2985812589894445</c:v>
                </c:pt>
                <c:pt idx="584">
                  <c:v>0.49465929071279885</c:v>
                </c:pt>
                <c:pt idx="585">
                  <c:v>-0.33251795958879843</c:v>
                </c:pt>
                <c:pt idx="586">
                  <c:v>-0.93115616888369668</c:v>
                </c:pt>
                <c:pt idx="587">
                  <c:v>-1.2951728611027917</c:v>
                </c:pt>
                <c:pt idx="588">
                  <c:v>-1.0135694088534972</c:v>
                </c:pt>
                <c:pt idx="589">
                  <c:v>-0.37054972332474495</c:v>
                </c:pt>
                <c:pt idx="590">
                  <c:v>-0.73498093513200546</c:v>
                </c:pt>
                <c:pt idx="591">
                  <c:v>-1.2903913420475346</c:v>
                </c:pt>
                <c:pt idx="592">
                  <c:v>-1.1445474422039412</c:v>
                </c:pt>
                <c:pt idx="593">
                  <c:v>-0.79954150033928351</c:v>
                </c:pt>
                <c:pt idx="594">
                  <c:v>-0.72508417773793521</c:v>
                </c:pt>
                <c:pt idx="595">
                  <c:v>-0.82646984835954096</c:v>
                </c:pt>
                <c:pt idx="596">
                  <c:v>-0.50117150672301058</c:v>
                </c:pt>
                <c:pt idx="597">
                  <c:v>-1.624623759895925</c:v>
                </c:pt>
                <c:pt idx="598">
                  <c:v>-3.3237417274358125</c:v>
                </c:pt>
                <c:pt idx="599">
                  <c:v>-4.4562067138507464</c:v>
                </c:pt>
                <c:pt idx="600">
                  <c:v>-4.9825335772308934</c:v>
                </c:pt>
                <c:pt idx="601">
                  <c:v>-4.7778511331084497</c:v>
                </c:pt>
                <c:pt idx="602">
                  <c:v>-3.7684966967081452</c:v>
                </c:pt>
                <c:pt idx="603">
                  <c:v>-1.8396147731708181</c:v>
                </c:pt>
                <c:pt idx="604">
                  <c:v>-0.58797959100405728</c:v>
                </c:pt>
                <c:pt idx="605">
                  <c:v>4.1333165024031913E-2</c:v>
                </c:pt>
                <c:pt idx="606">
                  <c:v>0.56835784572639403</c:v>
                </c:pt>
                <c:pt idx="607">
                  <c:v>0.82932407950009945</c:v>
                </c:pt>
                <c:pt idx="608">
                  <c:v>1.0417209171951258</c:v>
                </c:pt>
                <c:pt idx="609">
                  <c:v>1.3980206484503213</c:v>
                </c:pt>
                <c:pt idx="610">
                  <c:v>1.2369829731640123</c:v>
                </c:pt>
                <c:pt idx="611">
                  <c:v>1.1521712557784736</c:v>
                </c:pt>
                <c:pt idx="612">
                  <c:v>0.78381725325297613</c:v>
                </c:pt>
                <c:pt idx="613">
                  <c:v>0.45166830251006657</c:v>
                </c:pt>
                <c:pt idx="614">
                  <c:v>0.32751318883179037</c:v>
                </c:pt>
                <c:pt idx="615">
                  <c:v>0.63663679018663966</c:v>
                </c:pt>
                <c:pt idx="616">
                  <c:v>0.52247470004409124</c:v>
                </c:pt>
                <c:pt idx="617">
                  <c:v>-1.4822105262016832E-2</c:v>
                </c:pt>
                <c:pt idx="618">
                  <c:v>-0.28989914293328073</c:v>
                </c:pt>
                <c:pt idx="619">
                  <c:v>-0.51054662024040143</c:v>
                </c:pt>
                <c:pt idx="620">
                  <c:v>-0.4349398315674835</c:v>
                </c:pt>
                <c:pt idx="621">
                  <c:v>7.1853274422368343E-2</c:v>
                </c:pt>
                <c:pt idx="622">
                  <c:v>0.92295499731422648</c:v>
                </c:pt>
                <c:pt idx="623">
                  <c:v>1.1596639863372729</c:v>
                </c:pt>
                <c:pt idx="624">
                  <c:v>1.2292522838333622</c:v>
                </c:pt>
                <c:pt idx="625">
                  <c:v>1.3769232818447854</c:v>
                </c:pt>
                <c:pt idx="626">
                  <c:v>1.1947202365341423</c:v>
                </c:pt>
                <c:pt idx="627">
                  <c:v>1.1110450682448469</c:v>
                </c:pt>
                <c:pt idx="628">
                  <c:v>0.91199717422015358</c:v>
                </c:pt>
                <c:pt idx="629">
                  <c:v>0.45933504233989936</c:v>
                </c:pt>
                <c:pt idx="630">
                  <c:v>-9.0565026543794502E-2</c:v>
                </c:pt>
                <c:pt idx="631">
                  <c:v>-1.0256972367303003</c:v>
                </c:pt>
                <c:pt idx="632">
                  <c:v>-1.656185625758215</c:v>
                </c:pt>
                <c:pt idx="633">
                  <c:v>-1.6236019868603815</c:v>
                </c:pt>
                <c:pt idx="634">
                  <c:v>-1.5288320834890863</c:v>
                </c:pt>
                <c:pt idx="635">
                  <c:v>-1.2803590849728057</c:v>
                </c:pt>
                <c:pt idx="636">
                  <c:v>-0.83895120651356214</c:v>
                </c:pt>
                <c:pt idx="637">
                  <c:v>-5.0724042655160312E-2</c:v>
                </c:pt>
                <c:pt idx="638">
                  <c:v>0.27077637486897399</c:v>
                </c:pt>
                <c:pt idx="639">
                  <c:v>0.33115635457014841</c:v>
                </c:pt>
                <c:pt idx="640">
                  <c:v>0.29429104526776823</c:v>
                </c:pt>
                <c:pt idx="641">
                  <c:v>9.722617525313286E-2</c:v>
                </c:pt>
                <c:pt idx="642">
                  <c:v>-0.34432522824935813</c:v>
                </c:pt>
                <c:pt idx="643">
                  <c:v>-0.57211306562023623</c:v>
                </c:pt>
                <c:pt idx="644">
                  <c:v>-0.3365264893103081</c:v>
                </c:pt>
                <c:pt idx="645">
                  <c:v>1.9693736098850396E-2</c:v>
                </c:pt>
                <c:pt idx="646">
                  <c:v>0.53133743474877582</c:v>
                </c:pt>
                <c:pt idx="647">
                  <c:v>0.62529109862889609</c:v>
                </c:pt>
                <c:pt idx="648">
                  <c:v>1.0705081685302869</c:v>
                </c:pt>
                <c:pt idx="649">
                  <c:v>1.1089909546755432</c:v>
                </c:pt>
                <c:pt idx="650">
                  <c:v>1.0815133373016981</c:v>
                </c:pt>
                <c:pt idx="651">
                  <c:v>1.1145836889499152</c:v>
                </c:pt>
                <c:pt idx="652">
                  <c:v>0.81947541639588461</c:v>
                </c:pt>
                <c:pt idx="653">
                  <c:v>0.52198300649106322</c:v>
                </c:pt>
                <c:pt idx="654">
                  <c:v>0.10394976528891665</c:v>
                </c:pt>
                <c:pt idx="655">
                  <c:v>3.5029213127940363E-2</c:v>
                </c:pt>
                <c:pt idx="656">
                  <c:v>0.10477333075797805</c:v>
                </c:pt>
                <c:pt idx="657">
                  <c:v>0.35307870646185047</c:v>
                </c:pt>
                <c:pt idx="658">
                  <c:v>0.64718033720460988</c:v>
                </c:pt>
                <c:pt idx="659">
                  <c:v>0.87412487325402355</c:v>
                </c:pt>
                <c:pt idx="660">
                  <c:v>1.0147472482758249</c:v>
                </c:pt>
                <c:pt idx="661">
                  <c:v>1.0906689641086811</c:v>
                </c:pt>
                <c:pt idx="662">
                  <c:v>0.73706098114487317</c:v>
                </c:pt>
                <c:pt idx="663">
                  <c:v>0.28772449340740758</c:v>
                </c:pt>
                <c:pt idx="664">
                  <c:v>-0.13539172320854634</c:v>
                </c:pt>
                <c:pt idx="665">
                  <c:v>-0.24439856111224587</c:v>
                </c:pt>
                <c:pt idx="666">
                  <c:v>-0.2396635041376084</c:v>
                </c:pt>
                <c:pt idx="667">
                  <c:v>-0.16292964931954562</c:v>
                </c:pt>
                <c:pt idx="668">
                  <c:v>8.881471214876982E-2</c:v>
                </c:pt>
                <c:pt idx="669">
                  <c:v>4.522018086192639E-2</c:v>
                </c:pt>
                <c:pt idx="670">
                  <c:v>-0.14286966590345371</c:v>
                </c:pt>
                <c:pt idx="671">
                  <c:v>-0.40277622404364954</c:v>
                </c:pt>
                <c:pt idx="672">
                  <c:v>-0.47994166563030116</c:v>
                </c:pt>
                <c:pt idx="673">
                  <c:v>-0.37349054925765307</c:v>
                </c:pt>
                <c:pt idx="674">
                  <c:v>-0.13093136464788918</c:v>
                </c:pt>
                <c:pt idx="675">
                  <c:v>0.37576434718506735</c:v>
                </c:pt>
                <c:pt idx="676">
                  <c:v>0.52848423772990816</c:v>
                </c:pt>
                <c:pt idx="677">
                  <c:v>0.63918977733956395</c:v>
                </c:pt>
                <c:pt idx="678">
                  <c:v>0.43009000627902644</c:v>
                </c:pt>
                <c:pt idx="679">
                  <c:v>-0.13058418425066504</c:v>
                </c:pt>
                <c:pt idx="680">
                  <c:v>-0.72492359009247453</c:v>
                </c:pt>
                <c:pt idx="681">
                  <c:v>-0.97575313740892722</c:v>
                </c:pt>
                <c:pt idx="682">
                  <c:v>-0.83620280347906206</c:v>
                </c:pt>
                <c:pt idx="683">
                  <c:v>-0.79416391542912579</c:v>
                </c:pt>
                <c:pt idx="684">
                  <c:v>-0.72152585527571445</c:v>
                </c:pt>
                <c:pt idx="685">
                  <c:v>-0.79214980265004209</c:v>
                </c:pt>
                <c:pt idx="686">
                  <c:v>-0.76469624394396407</c:v>
                </c:pt>
                <c:pt idx="687">
                  <c:v>-0.76545231733459185</c:v>
                </c:pt>
                <c:pt idx="688">
                  <c:v>-0.59894069199715105</c:v>
                </c:pt>
                <c:pt idx="689">
                  <c:v>-0.3635976689805489</c:v>
                </c:pt>
                <c:pt idx="690">
                  <c:v>4.959238654305223E-2</c:v>
                </c:pt>
                <c:pt idx="691">
                  <c:v>0.19728851984615142</c:v>
                </c:pt>
                <c:pt idx="692">
                  <c:v>0.38200078505960006</c:v>
                </c:pt>
                <c:pt idx="693">
                  <c:v>0.33558961432198808</c:v>
                </c:pt>
                <c:pt idx="694">
                  <c:v>0.45866807052900477</c:v>
                </c:pt>
                <c:pt idx="695">
                  <c:v>0.27977925376641311</c:v>
                </c:pt>
                <c:pt idx="696">
                  <c:v>0.16352366821969555</c:v>
                </c:pt>
                <c:pt idx="697">
                  <c:v>0.29667160305045615</c:v>
                </c:pt>
                <c:pt idx="698">
                  <c:v>0.30142632384257367</c:v>
                </c:pt>
                <c:pt idx="699">
                  <c:v>0.5854279542140054</c:v>
                </c:pt>
                <c:pt idx="700">
                  <c:v>0.45954496433814146</c:v>
                </c:pt>
                <c:pt idx="701">
                  <c:v>0.37770881329404249</c:v>
                </c:pt>
                <c:pt idx="702">
                  <c:v>0.12653730905659805</c:v>
                </c:pt>
                <c:pt idx="703">
                  <c:v>-8.0055946881242759E-3</c:v>
                </c:pt>
                <c:pt idx="704">
                  <c:v>-1.418206662685032E-2</c:v>
                </c:pt>
                <c:pt idx="705">
                  <c:v>-1.3598140548664624E-2</c:v>
                </c:pt>
                <c:pt idx="706">
                  <c:v>0.19868086699937895</c:v>
                </c:pt>
                <c:pt idx="707">
                  <c:v>0.34146957536895201</c:v>
                </c:pt>
                <c:pt idx="708">
                  <c:v>0.51426507278451294</c:v>
                </c:pt>
                <c:pt idx="709">
                  <c:v>0.45153601569236124</c:v>
                </c:pt>
                <c:pt idx="710">
                  <c:v>0.26939342457882481</c:v>
                </c:pt>
                <c:pt idx="711">
                  <c:v>0.12425099630179876</c:v>
                </c:pt>
                <c:pt idx="712">
                  <c:v>-3.0440126407784767E-3</c:v>
                </c:pt>
                <c:pt idx="713">
                  <c:v>-0.23666609839771496</c:v>
                </c:pt>
                <c:pt idx="714">
                  <c:v>-0.32481455791720482</c:v>
                </c:pt>
                <c:pt idx="715">
                  <c:v>-0.22480561881010672</c:v>
                </c:pt>
                <c:pt idx="716">
                  <c:v>-0.31735182607177986</c:v>
                </c:pt>
                <c:pt idx="717">
                  <c:v>-0.7166917348955123</c:v>
                </c:pt>
                <c:pt idx="718">
                  <c:v>-1.075317119972335</c:v>
                </c:pt>
                <c:pt idx="719">
                  <c:v>-1.4348279398812922</c:v>
                </c:pt>
                <c:pt idx="720">
                  <c:v>-1.5968002430743591</c:v>
                </c:pt>
                <c:pt idx="721">
                  <c:v>-1.4096712526363426</c:v>
                </c:pt>
                <c:pt idx="722">
                  <c:v>-1.0789122292234772</c:v>
                </c:pt>
                <c:pt idx="723">
                  <c:v>-0.47801394336367953</c:v>
                </c:pt>
                <c:pt idx="724">
                  <c:v>-0.29453531197898464</c:v>
                </c:pt>
                <c:pt idx="725">
                  <c:v>5.8262871100669571E-2</c:v>
                </c:pt>
                <c:pt idx="726">
                  <c:v>2.8875499888629686E-2</c:v>
                </c:pt>
                <c:pt idx="727">
                  <c:v>-0.26767754301447433</c:v>
                </c:pt>
                <c:pt idx="728">
                  <c:v>-0.49179613627470609</c:v>
                </c:pt>
                <c:pt idx="729">
                  <c:v>-0.73485414832134177</c:v>
                </c:pt>
                <c:pt idx="730">
                  <c:v>-0.69683958987771344</c:v>
                </c:pt>
                <c:pt idx="731">
                  <c:v>-0.67111744789645389</c:v>
                </c:pt>
                <c:pt idx="732">
                  <c:v>-0.52453636699866124</c:v>
                </c:pt>
                <c:pt idx="733">
                  <c:v>-0.36477963728394397</c:v>
                </c:pt>
                <c:pt idx="734">
                  <c:v>-1.0543125545737513</c:v>
                </c:pt>
                <c:pt idx="735">
                  <c:v>-1.1654918345934004</c:v>
                </c:pt>
                <c:pt idx="736">
                  <c:v>-0.94739213641352704</c:v>
                </c:pt>
                <c:pt idx="737">
                  <c:v>-0.37059438806538209</c:v>
                </c:pt>
                <c:pt idx="738">
                  <c:v>0.54836348242330524</c:v>
                </c:pt>
                <c:pt idx="739">
                  <c:v>1.4081546370667619</c:v>
                </c:pt>
                <c:pt idx="740">
                  <c:v>1.9656199012157309</c:v>
                </c:pt>
                <c:pt idx="741">
                  <c:v>1.4430684426246032</c:v>
                </c:pt>
                <c:pt idx="742">
                  <c:v>1.4263805071610955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0-4E90-ADE0-15197F546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91647"/>
        <c:axId val="131287071"/>
      </c:scatterChart>
      <c:valAx>
        <c:axId val="131291647"/>
        <c:scaling>
          <c:orientation val="minMax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7071"/>
        <c:crossesAt val="-5"/>
        <c:crossBetween val="midCat"/>
      </c:valAx>
      <c:valAx>
        <c:axId val="131287071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Residual,</a:t>
            </a:r>
            <a:r>
              <a:rPr lang="en-US" baseline="0"/>
              <a:t> log2 Margin Debt</a:t>
            </a:r>
            <a:endParaRPr lang="en-US"/>
          </a:p>
        </c:rich>
      </c:tx>
      <c:layout>
        <c:manualLayout>
          <c:xMode val="edge"/>
          <c:yMode val="edge"/>
          <c:x val="0.31907268681311979"/>
          <c:y val="2.3616236162361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7995042960843E-2"/>
          <c:y val="0.10589578872234119"/>
          <c:w val="0.88322206268545222"/>
          <c:h val="0.82787075598419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Resid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Sheet1!$B$2:$B$749</c:f>
              <c:numCache>
                <c:formatCode>0.00</c:formatCode>
                <c:ptCount val="748"/>
                <c:pt idx="0">
                  <c:v>1959.0821917808219</c:v>
                </c:pt>
                <c:pt idx="1">
                  <c:v>1959.157305936073</c:v>
                </c:pt>
                <c:pt idx="2">
                  <c:v>1959.2488584474886</c:v>
                </c:pt>
                <c:pt idx="3">
                  <c:v>1959.3294520547945</c:v>
                </c:pt>
                <c:pt idx="4">
                  <c:v>1959.4155251141551</c:v>
                </c:pt>
                <c:pt idx="5">
                  <c:v>1959.4961187214612</c:v>
                </c:pt>
                <c:pt idx="6">
                  <c:v>1959.5821917808219</c:v>
                </c:pt>
                <c:pt idx="7">
                  <c:v>1959.6655251141551</c:v>
                </c:pt>
                <c:pt idx="8">
                  <c:v>1959.7461187214612</c:v>
                </c:pt>
                <c:pt idx="9">
                  <c:v>1959.8321917808219</c:v>
                </c:pt>
                <c:pt idx="10">
                  <c:v>1959.9127853881278</c:v>
                </c:pt>
                <c:pt idx="11">
                  <c:v>1959.9988584474886</c:v>
                </c:pt>
                <c:pt idx="12">
                  <c:v>1960.0821917808219</c:v>
                </c:pt>
                <c:pt idx="13">
                  <c:v>1960.1600456621004</c:v>
                </c:pt>
                <c:pt idx="14">
                  <c:v>1960.2488584474886</c:v>
                </c:pt>
                <c:pt idx="15">
                  <c:v>1960.3294520547945</c:v>
                </c:pt>
                <c:pt idx="16">
                  <c:v>1960.4155251141551</c:v>
                </c:pt>
                <c:pt idx="17">
                  <c:v>1960.4961187214612</c:v>
                </c:pt>
                <c:pt idx="18">
                  <c:v>1960.5821917808219</c:v>
                </c:pt>
                <c:pt idx="19">
                  <c:v>1960.6655251141551</c:v>
                </c:pt>
                <c:pt idx="20">
                  <c:v>1960.7461187214612</c:v>
                </c:pt>
                <c:pt idx="21">
                  <c:v>1960.8321917808219</c:v>
                </c:pt>
                <c:pt idx="22">
                  <c:v>1960.9127853881278</c:v>
                </c:pt>
                <c:pt idx="23">
                  <c:v>1960.9988584474886</c:v>
                </c:pt>
                <c:pt idx="24">
                  <c:v>1961.0821917808219</c:v>
                </c:pt>
                <c:pt idx="25">
                  <c:v>1961.157305936073</c:v>
                </c:pt>
                <c:pt idx="26">
                  <c:v>1961.2488584474886</c:v>
                </c:pt>
                <c:pt idx="27">
                  <c:v>1961.3294520547945</c:v>
                </c:pt>
                <c:pt idx="28">
                  <c:v>1961.4155251141551</c:v>
                </c:pt>
                <c:pt idx="29">
                  <c:v>1961.4961187214612</c:v>
                </c:pt>
                <c:pt idx="30">
                  <c:v>1961.5821917808219</c:v>
                </c:pt>
                <c:pt idx="31">
                  <c:v>1961.6655251141551</c:v>
                </c:pt>
                <c:pt idx="32">
                  <c:v>1961.7461187214612</c:v>
                </c:pt>
                <c:pt idx="33">
                  <c:v>1961.8321917808219</c:v>
                </c:pt>
                <c:pt idx="34">
                  <c:v>1961.9127853881278</c:v>
                </c:pt>
                <c:pt idx="35">
                  <c:v>1961.9988584474886</c:v>
                </c:pt>
                <c:pt idx="36">
                  <c:v>1962.0821917808219</c:v>
                </c:pt>
                <c:pt idx="37">
                  <c:v>1962.157305936073</c:v>
                </c:pt>
                <c:pt idx="38">
                  <c:v>1962.2488584474886</c:v>
                </c:pt>
                <c:pt idx="39">
                  <c:v>1962.3294520547945</c:v>
                </c:pt>
                <c:pt idx="40">
                  <c:v>1962.4155251141551</c:v>
                </c:pt>
                <c:pt idx="41">
                  <c:v>1962.4961187214612</c:v>
                </c:pt>
                <c:pt idx="42">
                  <c:v>1962.5821917808219</c:v>
                </c:pt>
                <c:pt idx="43">
                  <c:v>1962.6655251141551</c:v>
                </c:pt>
                <c:pt idx="44">
                  <c:v>1962.7461187214612</c:v>
                </c:pt>
                <c:pt idx="45">
                  <c:v>1962.8321917808219</c:v>
                </c:pt>
                <c:pt idx="46">
                  <c:v>1962.9127853881278</c:v>
                </c:pt>
                <c:pt idx="47">
                  <c:v>1962.9988584474886</c:v>
                </c:pt>
                <c:pt idx="48">
                  <c:v>1963.0821917808219</c:v>
                </c:pt>
                <c:pt idx="49">
                  <c:v>1963.157305936073</c:v>
                </c:pt>
                <c:pt idx="50">
                  <c:v>1963.2488584474886</c:v>
                </c:pt>
                <c:pt idx="51">
                  <c:v>1963.3294520547945</c:v>
                </c:pt>
                <c:pt idx="52">
                  <c:v>1963.4155251141551</c:v>
                </c:pt>
                <c:pt idx="53">
                  <c:v>1963.4961187214612</c:v>
                </c:pt>
                <c:pt idx="54">
                  <c:v>1963.5821917808219</c:v>
                </c:pt>
                <c:pt idx="55">
                  <c:v>1963.6655251141551</c:v>
                </c:pt>
                <c:pt idx="56">
                  <c:v>1963.7461187214612</c:v>
                </c:pt>
                <c:pt idx="57">
                  <c:v>1963.8321917808219</c:v>
                </c:pt>
                <c:pt idx="58">
                  <c:v>1963.9127853881278</c:v>
                </c:pt>
                <c:pt idx="59">
                  <c:v>1963.9988584474886</c:v>
                </c:pt>
                <c:pt idx="60">
                  <c:v>1964.0821917808219</c:v>
                </c:pt>
                <c:pt idx="61">
                  <c:v>1964.1600456621004</c:v>
                </c:pt>
                <c:pt idx="62">
                  <c:v>1964.2488584474886</c:v>
                </c:pt>
                <c:pt idx="63">
                  <c:v>1964.3294520547945</c:v>
                </c:pt>
                <c:pt idx="64">
                  <c:v>1964.4155251141551</c:v>
                </c:pt>
                <c:pt idx="65">
                  <c:v>1964.4961187214612</c:v>
                </c:pt>
                <c:pt idx="66">
                  <c:v>1964.5821917808219</c:v>
                </c:pt>
                <c:pt idx="67">
                  <c:v>1964.6655251141551</c:v>
                </c:pt>
                <c:pt idx="68">
                  <c:v>1964.7461187214612</c:v>
                </c:pt>
                <c:pt idx="69">
                  <c:v>1964.8321917808219</c:v>
                </c:pt>
                <c:pt idx="70">
                  <c:v>1964.9127853881278</c:v>
                </c:pt>
                <c:pt idx="71">
                  <c:v>1964.9988584474886</c:v>
                </c:pt>
                <c:pt idx="72">
                  <c:v>1965.0821917808219</c:v>
                </c:pt>
                <c:pt idx="73">
                  <c:v>1965.157305936073</c:v>
                </c:pt>
                <c:pt idx="74">
                  <c:v>1965.2488584474886</c:v>
                </c:pt>
                <c:pt idx="75">
                  <c:v>1965.3294520547945</c:v>
                </c:pt>
                <c:pt idx="76">
                  <c:v>1965.4155251141551</c:v>
                </c:pt>
                <c:pt idx="77">
                  <c:v>1965.4961187214612</c:v>
                </c:pt>
                <c:pt idx="78">
                  <c:v>1965.5821917808219</c:v>
                </c:pt>
                <c:pt idx="79">
                  <c:v>1965.6655251141551</c:v>
                </c:pt>
                <c:pt idx="80">
                  <c:v>1965.7461187214612</c:v>
                </c:pt>
                <c:pt idx="81">
                  <c:v>1965.8321917808219</c:v>
                </c:pt>
                <c:pt idx="82">
                  <c:v>1965.9127853881278</c:v>
                </c:pt>
                <c:pt idx="83">
                  <c:v>1965.9988584474886</c:v>
                </c:pt>
                <c:pt idx="84">
                  <c:v>1966.0821917808219</c:v>
                </c:pt>
                <c:pt idx="85">
                  <c:v>1966.157305936073</c:v>
                </c:pt>
                <c:pt idx="86">
                  <c:v>1966.2488584474886</c:v>
                </c:pt>
                <c:pt idx="87">
                  <c:v>1966.3294520547945</c:v>
                </c:pt>
                <c:pt idx="88">
                  <c:v>1966.4155251141551</c:v>
                </c:pt>
                <c:pt idx="89">
                  <c:v>1966.4961187214612</c:v>
                </c:pt>
                <c:pt idx="90">
                  <c:v>1966.5821917808219</c:v>
                </c:pt>
                <c:pt idx="91">
                  <c:v>1966.6655251141551</c:v>
                </c:pt>
                <c:pt idx="92">
                  <c:v>1966.7461187214612</c:v>
                </c:pt>
                <c:pt idx="93">
                  <c:v>1966.8321917808219</c:v>
                </c:pt>
                <c:pt idx="94">
                  <c:v>1966.9127853881278</c:v>
                </c:pt>
                <c:pt idx="95">
                  <c:v>1966.9988584474886</c:v>
                </c:pt>
                <c:pt idx="96">
                  <c:v>1967.0821917808219</c:v>
                </c:pt>
                <c:pt idx="97">
                  <c:v>1967.157305936073</c:v>
                </c:pt>
                <c:pt idx="98">
                  <c:v>1967.2488584474886</c:v>
                </c:pt>
                <c:pt idx="99">
                  <c:v>1967.3294520547945</c:v>
                </c:pt>
                <c:pt idx="100">
                  <c:v>1967.4155251141551</c:v>
                </c:pt>
                <c:pt idx="101">
                  <c:v>1967.4961187214612</c:v>
                </c:pt>
                <c:pt idx="102">
                  <c:v>1967.5821917808219</c:v>
                </c:pt>
                <c:pt idx="103">
                  <c:v>1967.6655251141551</c:v>
                </c:pt>
                <c:pt idx="104">
                  <c:v>1967.7461187214612</c:v>
                </c:pt>
                <c:pt idx="105">
                  <c:v>1967.8321917808219</c:v>
                </c:pt>
                <c:pt idx="106">
                  <c:v>1967.9127853881278</c:v>
                </c:pt>
                <c:pt idx="107">
                  <c:v>1967.9988584474886</c:v>
                </c:pt>
                <c:pt idx="108">
                  <c:v>1968.0821917808219</c:v>
                </c:pt>
                <c:pt idx="109">
                  <c:v>1968.1600456621004</c:v>
                </c:pt>
                <c:pt idx="110">
                  <c:v>1968.2488584474886</c:v>
                </c:pt>
                <c:pt idx="111">
                  <c:v>1968.3294520547945</c:v>
                </c:pt>
                <c:pt idx="112">
                  <c:v>1968.4155251141551</c:v>
                </c:pt>
                <c:pt idx="113">
                  <c:v>1968.4961187214612</c:v>
                </c:pt>
                <c:pt idx="114">
                  <c:v>1968.5821917808219</c:v>
                </c:pt>
                <c:pt idx="115">
                  <c:v>1968.6655251141551</c:v>
                </c:pt>
                <c:pt idx="116">
                  <c:v>1968.7461187214612</c:v>
                </c:pt>
                <c:pt idx="117">
                  <c:v>1968.8321917808219</c:v>
                </c:pt>
                <c:pt idx="118">
                  <c:v>1968.9127853881278</c:v>
                </c:pt>
                <c:pt idx="119">
                  <c:v>1968.9988584474886</c:v>
                </c:pt>
                <c:pt idx="120">
                  <c:v>1969.0821917808219</c:v>
                </c:pt>
                <c:pt idx="121">
                  <c:v>1969.157305936073</c:v>
                </c:pt>
                <c:pt idx="122">
                  <c:v>1969.2488584474886</c:v>
                </c:pt>
                <c:pt idx="123">
                  <c:v>1969.3294520547945</c:v>
                </c:pt>
                <c:pt idx="124">
                  <c:v>1969.4155251141551</c:v>
                </c:pt>
                <c:pt idx="125">
                  <c:v>1969.4961187214612</c:v>
                </c:pt>
                <c:pt idx="126">
                  <c:v>1969.5821917808219</c:v>
                </c:pt>
                <c:pt idx="127">
                  <c:v>1969.6655251141551</c:v>
                </c:pt>
                <c:pt idx="128">
                  <c:v>1969.7461187214612</c:v>
                </c:pt>
                <c:pt idx="129">
                  <c:v>1969.8321917808219</c:v>
                </c:pt>
                <c:pt idx="130">
                  <c:v>1969.9127853881278</c:v>
                </c:pt>
                <c:pt idx="131">
                  <c:v>1969.9988584474886</c:v>
                </c:pt>
                <c:pt idx="132">
                  <c:v>1970.0821917808219</c:v>
                </c:pt>
                <c:pt idx="133">
                  <c:v>1970.157305936073</c:v>
                </c:pt>
                <c:pt idx="134">
                  <c:v>1970.2488584474886</c:v>
                </c:pt>
                <c:pt idx="135">
                  <c:v>1970.3294520547945</c:v>
                </c:pt>
                <c:pt idx="136">
                  <c:v>1970.4155251141551</c:v>
                </c:pt>
                <c:pt idx="137">
                  <c:v>1970.4961187214612</c:v>
                </c:pt>
                <c:pt idx="138">
                  <c:v>1970.5821917808219</c:v>
                </c:pt>
                <c:pt idx="139">
                  <c:v>1970.6655251141551</c:v>
                </c:pt>
                <c:pt idx="140">
                  <c:v>1970.7461187214612</c:v>
                </c:pt>
                <c:pt idx="141">
                  <c:v>1970.8321917808219</c:v>
                </c:pt>
                <c:pt idx="142">
                  <c:v>1970.9127853881278</c:v>
                </c:pt>
                <c:pt idx="143">
                  <c:v>1970.9988584474886</c:v>
                </c:pt>
                <c:pt idx="144">
                  <c:v>1971.0821917808219</c:v>
                </c:pt>
                <c:pt idx="145">
                  <c:v>1971.157305936073</c:v>
                </c:pt>
                <c:pt idx="146">
                  <c:v>1971.2488584474886</c:v>
                </c:pt>
                <c:pt idx="147">
                  <c:v>1971.3294520547945</c:v>
                </c:pt>
                <c:pt idx="148">
                  <c:v>1971.4155251141551</c:v>
                </c:pt>
                <c:pt idx="149">
                  <c:v>1971.4961187214612</c:v>
                </c:pt>
                <c:pt idx="150">
                  <c:v>1971.5821917808219</c:v>
                </c:pt>
                <c:pt idx="151">
                  <c:v>1971.6655251141551</c:v>
                </c:pt>
                <c:pt idx="152">
                  <c:v>1971.7461187214612</c:v>
                </c:pt>
                <c:pt idx="153">
                  <c:v>1971.8321917808219</c:v>
                </c:pt>
                <c:pt idx="154">
                  <c:v>1971.9127853881278</c:v>
                </c:pt>
                <c:pt idx="155">
                  <c:v>1971.9988584474886</c:v>
                </c:pt>
                <c:pt idx="156">
                  <c:v>1972.0821917808219</c:v>
                </c:pt>
                <c:pt idx="157">
                  <c:v>1972.1600456621004</c:v>
                </c:pt>
                <c:pt idx="158">
                  <c:v>1972.2488584474886</c:v>
                </c:pt>
                <c:pt idx="159">
                  <c:v>1972.3294520547945</c:v>
                </c:pt>
                <c:pt idx="160">
                  <c:v>1972.4155251141551</c:v>
                </c:pt>
                <c:pt idx="161">
                  <c:v>1972.4961187214612</c:v>
                </c:pt>
                <c:pt idx="162">
                  <c:v>1972.5821917808219</c:v>
                </c:pt>
                <c:pt idx="163">
                  <c:v>1972.6655251141551</c:v>
                </c:pt>
                <c:pt idx="164">
                  <c:v>1972.7461187214612</c:v>
                </c:pt>
                <c:pt idx="165">
                  <c:v>1972.8321917808219</c:v>
                </c:pt>
                <c:pt idx="166">
                  <c:v>1972.9127853881278</c:v>
                </c:pt>
                <c:pt idx="167">
                  <c:v>1972.9988584474886</c:v>
                </c:pt>
                <c:pt idx="168">
                  <c:v>1973.0821917808219</c:v>
                </c:pt>
                <c:pt idx="169">
                  <c:v>1973.157305936073</c:v>
                </c:pt>
                <c:pt idx="170">
                  <c:v>1973.2488584474886</c:v>
                </c:pt>
                <c:pt idx="171">
                  <c:v>1973.3294520547945</c:v>
                </c:pt>
                <c:pt idx="172">
                  <c:v>1973.4155251141551</c:v>
                </c:pt>
                <c:pt idx="173">
                  <c:v>1973.4961187214612</c:v>
                </c:pt>
                <c:pt idx="174">
                  <c:v>1973.5821917808219</c:v>
                </c:pt>
                <c:pt idx="175">
                  <c:v>1973.6655251141551</c:v>
                </c:pt>
                <c:pt idx="176">
                  <c:v>1973.7461187214612</c:v>
                </c:pt>
                <c:pt idx="177">
                  <c:v>1973.8321917808219</c:v>
                </c:pt>
                <c:pt idx="178">
                  <c:v>1973.9127853881278</c:v>
                </c:pt>
                <c:pt idx="179">
                  <c:v>1973.9988584474886</c:v>
                </c:pt>
                <c:pt idx="180">
                  <c:v>1974.0821917808219</c:v>
                </c:pt>
                <c:pt idx="181">
                  <c:v>1974.157305936073</c:v>
                </c:pt>
                <c:pt idx="182">
                  <c:v>1974.2488584474886</c:v>
                </c:pt>
                <c:pt idx="183">
                  <c:v>1974.3294520547945</c:v>
                </c:pt>
                <c:pt idx="184">
                  <c:v>1974.4155251141551</c:v>
                </c:pt>
                <c:pt idx="185">
                  <c:v>1974.4961187214612</c:v>
                </c:pt>
                <c:pt idx="186">
                  <c:v>1974.5821917808219</c:v>
                </c:pt>
                <c:pt idx="187">
                  <c:v>1974.6655251141551</c:v>
                </c:pt>
                <c:pt idx="188">
                  <c:v>1974.7461187214612</c:v>
                </c:pt>
                <c:pt idx="189">
                  <c:v>1974.8321917808219</c:v>
                </c:pt>
                <c:pt idx="190">
                  <c:v>1974.9127853881278</c:v>
                </c:pt>
                <c:pt idx="191">
                  <c:v>1974.9988584474886</c:v>
                </c:pt>
                <c:pt idx="192">
                  <c:v>1975.0821917808219</c:v>
                </c:pt>
                <c:pt idx="193">
                  <c:v>1975.157305936073</c:v>
                </c:pt>
                <c:pt idx="194">
                  <c:v>1975.2488584474886</c:v>
                </c:pt>
                <c:pt idx="195">
                  <c:v>1975.3294520547945</c:v>
                </c:pt>
                <c:pt idx="196">
                  <c:v>1975.4155251141551</c:v>
                </c:pt>
                <c:pt idx="197">
                  <c:v>1975.4961187214612</c:v>
                </c:pt>
                <c:pt idx="198">
                  <c:v>1975.5821917808219</c:v>
                </c:pt>
                <c:pt idx="199">
                  <c:v>1975.6655251141551</c:v>
                </c:pt>
                <c:pt idx="200">
                  <c:v>1975.7461187214612</c:v>
                </c:pt>
                <c:pt idx="201">
                  <c:v>1975.8321917808219</c:v>
                </c:pt>
                <c:pt idx="202">
                  <c:v>1975.9127853881278</c:v>
                </c:pt>
                <c:pt idx="203">
                  <c:v>1975.9988584474886</c:v>
                </c:pt>
                <c:pt idx="204">
                  <c:v>1976.0821917808219</c:v>
                </c:pt>
                <c:pt idx="205">
                  <c:v>1976.1600456621004</c:v>
                </c:pt>
                <c:pt idx="206">
                  <c:v>1976.2488584474886</c:v>
                </c:pt>
                <c:pt idx="207">
                  <c:v>1976.3294520547945</c:v>
                </c:pt>
                <c:pt idx="208">
                  <c:v>1976.4155251141551</c:v>
                </c:pt>
                <c:pt idx="209">
                  <c:v>1976.4961187214612</c:v>
                </c:pt>
                <c:pt idx="210">
                  <c:v>1976.5821917808219</c:v>
                </c:pt>
                <c:pt idx="211">
                  <c:v>1976.6655251141551</c:v>
                </c:pt>
                <c:pt idx="212">
                  <c:v>1976.7461187214612</c:v>
                </c:pt>
                <c:pt idx="213">
                  <c:v>1976.8321917808219</c:v>
                </c:pt>
                <c:pt idx="214">
                  <c:v>1976.9127853881278</c:v>
                </c:pt>
                <c:pt idx="215">
                  <c:v>1976.9988584474886</c:v>
                </c:pt>
                <c:pt idx="216">
                  <c:v>1977.0821917808219</c:v>
                </c:pt>
                <c:pt idx="217">
                  <c:v>1977.157305936073</c:v>
                </c:pt>
                <c:pt idx="218">
                  <c:v>1977.2488584474886</c:v>
                </c:pt>
                <c:pt idx="219">
                  <c:v>1977.3294520547945</c:v>
                </c:pt>
                <c:pt idx="220">
                  <c:v>1977.4155251141551</c:v>
                </c:pt>
                <c:pt idx="221">
                  <c:v>1977.4961187214612</c:v>
                </c:pt>
                <c:pt idx="222">
                  <c:v>1977.5821917808219</c:v>
                </c:pt>
                <c:pt idx="223">
                  <c:v>1977.6655251141551</c:v>
                </c:pt>
                <c:pt idx="224">
                  <c:v>1977.7461187214612</c:v>
                </c:pt>
                <c:pt idx="225">
                  <c:v>1977.8321917808219</c:v>
                </c:pt>
                <c:pt idx="226">
                  <c:v>1977.9127853881278</c:v>
                </c:pt>
                <c:pt idx="227">
                  <c:v>1977.9988584474886</c:v>
                </c:pt>
                <c:pt idx="228">
                  <c:v>1978.0821917808219</c:v>
                </c:pt>
                <c:pt idx="229">
                  <c:v>1978.157305936073</c:v>
                </c:pt>
                <c:pt idx="230">
                  <c:v>1978.2488584474886</c:v>
                </c:pt>
                <c:pt idx="231">
                  <c:v>1978.3294520547945</c:v>
                </c:pt>
                <c:pt idx="232">
                  <c:v>1978.4155251141551</c:v>
                </c:pt>
                <c:pt idx="233">
                  <c:v>1978.4961187214612</c:v>
                </c:pt>
                <c:pt idx="234">
                  <c:v>1978.5821917808219</c:v>
                </c:pt>
                <c:pt idx="235">
                  <c:v>1978.6655251141551</c:v>
                </c:pt>
                <c:pt idx="236">
                  <c:v>1978.7461187214612</c:v>
                </c:pt>
                <c:pt idx="237">
                  <c:v>1978.8321917808219</c:v>
                </c:pt>
                <c:pt idx="238">
                  <c:v>1978.9127853881278</c:v>
                </c:pt>
                <c:pt idx="239">
                  <c:v>1978.9988584474886</c:v>
                </c:pt>
                <c:pt idx="240">
                  <c:v>1979.0821917808219</c:v>
                </c:pt>
                <c:pt idx="241">
                  <c:v>1979.157305936073</c:v>
                </c:pt>
                <c:pt idx="242">
                  <c:v>1979.2488584474886</c:v>
                </c:pt>
                <c:pt idx="243">
                  <c:v>1979.3294520547945</c:v>
                </c:pt>
                <c:pt idx="244">
                  <c:v>1979.4155251141551</c:v>
                </c:pt>
                <c:pt idx="245">
                  <c:v>1979.4961187214612</c:v>
                </c:pt>
                <c:pt idx="246">
                  <c:v>1979.5821917808219</c:v>
                </c:pt>
                <c:pt idx="247">
                  <c:v>1979.6655251141551</c:v>
                </c:pt>
                <c:pt idx="248">
                  <c:v>1979.7461187214612</c:v>
                </c:pt>
                <c:pt idx="249">
                  <c:v>1979.8321917808219</c:v>
                </c:pt>
                <c:pt idx="250">
                  <c:v>1979.9127853881278</c:v>
                </c:pt>
                <c:pt idx="251">
                  <c:v>1979.9988584474886</c:v>
                </c:pt>
                <c:pt idx="252">
                  <c:v>1980.0821917808219</c:v>
                </c:pt>
                <c:pt idx="253">
                  <c:v>1980.1600456621004</c:v>
                </c:pt>
                <c:pt idx="254">
                  <c:v>1980.2488584474886</c:v>
                </c:pt>
                <c:pt idx="255">
                  <c:v>1980.3294520547945</c:v>
                </c:pt>
                <c:pt idx="256">
                  <c:v>1980.4155251141551</c:v>
                </c:pt>
                <c:pt idx="257">
                  <c:v>1980.4961187214612</c:v>
                </c:pt>
                <c:pt idx="258">
                  <c:v>1980.5821917808219</c:v>
                </c:pt>
                <c:pt idx="259">
                  <c:v>1980.6655251141551</c:v>
                </c:pt>
                <c:pt idx="260">
                  <c:v>1980.7461187214612</c:v>
                </c:pt>
                <c:pt idx="261">
                  <c:v>1980.8321917808219</c:v>
                </c:pt>
                <c:pt idx="262">
                  <c:v>1980.9127853881278</c:v>
                </c:pt>
                <c:pt idx="263">
                  <c:v>1980.9988584474886</c:v>
                </c:pt>
                <c:pt idx="264">
                  <c:v>1981.0821917808219</c:v>
                </c:pt>
                <c:pt idx="265">
                  <c:v>1981.157305936073</c:v>
                </c:pt>
                <c:pt idx="266">
                  <c:v>1981.2488584474886</c:v>
                </c:pt>
                <c:pt idx="267">
                  <c:v>1981.3294520547945</c:v>
                </c:pt>
                <c:pt idx="268">
                  <c:v>1981.4155251141551</c:v>
                </c:pt>
                <c:pt idx="269">
                  <c:v>1981.4961187214612</c:v>
                </c:pt>
                <c:pt idx="270">
                  <c:v>1981.5821917808219</c:v>
                </c:pt>
                <c:pt idx="271">
                  <c:v>1981.6655251141551</c:v>
                </c:pt>
                <c:pt idx="272">
                  <c:v>1981.7461187214612</c:v>
                </c:pt>
                <c:pt idx="273">
                  <c:v>1981.8321917808219</c:v>
                </c:pt>
                <c:pt idx="274">
                  <c:v>1981.9127853881278</c:v>
                </c:pt>
                <c:pt idx="275">
                  <c:v>1981.9988584474886</c:v>
                </c:pt>
                <c:pt idx="276">
                  <c:v>1982.0821917808219</c:v>
                </c:pt>
                <c:pt idx="277">
                  <c:v>1982.157305936073</c:v>
                </c:pt>
                <c:pt idx="278">
                  <c:v>1982.2488584474886</c:v>
                </c:pt>
                <c:pt idx="279">
                  <c:v>1982.3294520547945</c:v>
                </c:pt>
                <c:pt idx="280">
                  <c:v>1982.4155251141551</c:v>
                </c:pt>
                <c:pt idx="281">
                  <c:v>1982.4961187214612</c:v>
                </c:pt>
                <c:pt idx="282">
                  <c:v>1982.5821917808219</c:v>
                </c:pt>
                <c:pt idx="283">
                  <c:v>1982.6655251141551</c:v>
                </c:pt>
                <c:pt idx="284">
                  <c:v>1982.7461187214612</c:v>
                </c:pt>
                <c:pt idx="285">
                  <c:v>1982.8321917808219</c:v>
                </c:pt>
                <c:pt idx="286">
                  <c:v>1982.9127853881278</c:v>
                </c:pt>
                <c:pt idx="287">
                  <c:v>1982.9988584474886</c:v>
                </c:pt>
                <c:pt idx="288">
                  <c:v>1983.0821917808219</c:v>
                </c:pt>
                <c:pt idx="289">
                  <c:v>1983.157305936073</c:v>
                </c:pt>
                <c:pt idx="290">
                  <c:v>1983.2488584474886</c:v>
                </c:pt>
                <c:pt idx="291">
                  <c:v>1983.3294520547945</c:v>
                </c:pt>
                <c:pt idx="292">
                  <c:v>1983.4155251141551</c:v>
                </c:pt>
                <c:pt idx="293">
                  <c:v>1983.4961187214612</c:v>
                </c:pt>
                <c:pt idx="294">
                  <c:v>1983.5821917808219</c:v>
                </c:pt>
                <c:pt idx="295">
                  <c:v>1983.6655251141551</c:v>
                </c:pt>
                <c:pt idx="296">
                  <c:v>1983.7461187214612</c:v>
                </c:pt>
                <c:pt idx="297">
                  <c:v>1983.8321917808219</c:v>
                </c:pt>
                <c:pt idx="298">
                  <c:v>1983.9127853881278</c:v>
                </c:pt>
                <c:pt idx="299">
                  <c:v>1983.9988584474886</c:v>
                </c:pt>
                <c:pt idx="300">
                  <c:v>1984.0821917808219</c:v>
                </c:pt>
                <c:pt idx="301">
                  <c:v>1984.1600456621004</c:v>
                </c:pt>
                <c:pt idx="302">
                  <c:v>1984.2488584474886</c:v>
                </c:pt>
                <c:pt idx="303">
                  <c:v>1984.3294520547945</c:v>
                </c:pt>
                <c:pt idx="304">
                  <c:v>1984.4155251141551</c:v>
                </c:pt>
                <c:pt idx="305">
                  <c:v>1984.4961187214612</c:v>
                </c:pt>
                <c:pt idx="306">
                  <c:v>1984.5821917808219</c:v>
                </c:pt>
                <c:pt idx="307">
                  <c:v>1984.6655251141551</c:v>
                </c:pt>
                <c:pt idx="308">
                  <c:v>1984.7461187214612</c:v>
                </c:pt>
                <c:pt idx="309">
                  <c:v>1984.8321917808219</c:v>
                </c:pt>
                <c:pt idx="310">
                  <c:v>1984.9127853881278</c:v>
                </c:pt>
                <c:pt idx="311">
                  <c:v>1984.9988584474886</c:v>
                </c:pt>
                <c:pt idx="312">
                  <c:v>1985.0821917808219</c:v>
                </c:pt>
                <c:pt idx="313">
                  <c:v>1985.157305936073</c:v>
                </c:pt>
                <c:pt idx="314">
                  <c:v>1985.2488584474886</c:v>
                </c:pt>
                <c:pt idx="315">
                  <c:v>1985.3294520547945</c:v>
                </c:pt>
                <c:pt idx="316">
                  <c:v>1985.4155251141551</c:v>
                </c:pt>
                <c:pt idx="317">
                  <c:v>1985.4961187214612</c:v>
                </c:pt>
                <c:pt idx="318">
                  <c:v>1985.5821917808219</c:v>
                </c:pt>
                <c:pt idx="319">
                  <c:v>1985.6655251141551</c:v>
                </c:pt>
                <c:pt idx="320">
                  <c:v>1985.7461187214612</c:v>
                </c:pt>
                <c:pt idx="321">
                  <c:v>1985.8321917808219</c:v>
                </c:pt>
                <c:pt idx="322">
                  <c:v>1985.9127853881278</c:v>
                </c:pt>
                <c:pt idx="323">
                  <c:v>1985.9988584474886</c:v>
                </c:pt>
                <c:pt idx="324">
                  <c:v>1986.0821917808219</c:v>
                </c:pt>
                <c:pt idx="325">
                  <c:v>1986.157305936073</c:v>
                </c:pt>
                <c:pt idx="326">
                  <c:v>1986.2488584474886</c:v>
                </c:pt>
                <c:pt idx="327">
                  <c:v>1986.3294520547945</c:v>
                </c:pt>
                <c:pt idx="328">
                  <c:v>1986.4155251141551</c:v>
                </c:pt>
                <c:pt idx="329">
                  <c:v>1986.4961187214612</c:v>
                </c:pt>
                <c:pt idx="330">
                  <c:v>1986.5821917808219</c:v>
                </c:pt>
                <c:pt idx="331">
                  <c:v>1986.6655251141551</c:v>
                </c:pt>
                <c:pt idx="332">
                  <c:v>1986.7461187214612</c:v>
                </c:pt>
                <c:pt idx="333">
                  <c:v>1986.8321917808219</c:v>
                </c:pt>
                <c:pt idx="334">
                  <c:v>1986.9127853881278</c:v>
                </c:pt>
                <c:pt idx="335">
                  <c:v>1986.9988584474886</c:v>
                </c:pt>
                <c:pt idx="336">
                  <c:v>1987.0821917808219</c:v>
                </c:pt>
                <c:pt idx="337">
                  <c:v>1987.157305936073</c:v>
                </c:pt>
                <c:pt idx="338">
                  <c:v>1987.2488584474886</c:v>
                </c:pt>
                <c:pt idx="339">
                  <c:v>1987.3294520547945</c:v>
                </c:pt>
                <c:pt idx="340">
                  <c:v>1987.4155251141551</c:v>
                </c:pt>
                <c:pt idx="341">
                  <c:v>1987.4961187214612</c:v>
                </c:pt>
                <c:pt idx="342">
                  <c:v>1987.5821917808219</c:v>
                </c:pt>
                <c:pt idx="343">
                  <c:v>1987.6655251141551</c:v>
                </c:pt>
                <c:pt idx="344">
                  <c:v>1987.7461187214612</c:v>
                </c:pt>
                <c:pt idx="345">
                  <c:v>1987.8321917808219</c:v>
                </c:pt>
                <c:pt idx="346">
                  <c:v>1987.9127853881278</c:v>
                </c:pt>
                <c:pt idx="347">
                  <c:v>1987.9988584474886</c:v>
                </c:pt>
                <c:pt idx="348">
                  <c:v>1988.0821917808219</c:v>
                </c:pt>
                <c:pt idx="349">
                  <c:v>1988.1600456621004</c:v>
                </c:pt>
                <c:pt idx="350">
                  <c:v>1988.2488584474886</c:v>
                </c:pt>
                <c:pt idx="351">
                  <c:v>1988.3294520547945</c:v>
                </c:pt>
                <c:pt idx="352">
                  <c:v>1988.4155251141551</c:v>
                </c:pt>
                <c:pt idx="353">
                  <c:v>1988.4961187214612</c:v>
                </c:pt>
                <c:pt idx="354">
                  <c:v>1988.5821917808219</c:v>
                </c:pt>
                <c:pt idx="355">
                  <c:v>1988.6655251141551</c:v>
                </c:pt>
                <c:pt idx="356">
                  <c:v>1988.7461187214612</c:v>
                </c:pt>
                <c:pt idx="357">
                  <c:v>1988.8321917808219</c:v>
                </c:pt>
                <c:pt idx="358">
                  <c:v>1988.9127853881278</c:v>
                </c:pt>
                <c:pt idx="359">
                  <c:v>1988.9988584474886</c:v>
                </c:pt>
                <c:pt idx="360">
                  <c:v>1989.0821917808219</c:v>
                </c:pt>
                <c:pt idx="361">
                  <c:v>1989.157305936073</c:v>
                </c:pt>
                <c:pt idx="362">
                  <c:v>1989.2488584474886</c:v>
                </c:pt>
                <c:pt idx="363">
                  <c:v>1989.3294520547945</c:v>
                </c:pt>
                <c:pt idx="364">
                  <c:v>1989.4155251141551</c:v>
                </c:pt>
                <c:pt idx="365">
                  <c:v>1989.4961187214612</c:v>
                </c:pt>
                <c:pt idx="366">
                  <c:v>1989.5821917808219</c:v>
                </c:pt>
                <c:pt idx="367">
                  <c:v>1989.6655251141551</c:v>
                </c:pt>
                <c:pt idx="368">
                  <c:v>1989.7461187214612</c:v>
                </c:pt>
                <c:pt idx="369">
                  <c:v>1989.8321917808219</c:v>
                </c:pt>
                <c:pt idx="370">
                  <c:v>1989.9127853881278</c:v>
                </c:pt>
                <c:pt idx="371">
                  <c:v>1989.9988584474886</c:v>
                </c:pt>
                <c:pt idx="372">
                  <c:v>1990.0821917808219</c:v>
                </c:pt>
                <c:pt idx="373">
                  <c:v>1990.157305936073</c:v>
                </c:pt>
                <c:pt idx="374">
                  <c:v>1990.2488584474886</c:v>
                </c:pt>
                <c:pt idx="375">
                  <c:v>1990.3294520547945</c:v>
                </c:pt>
                <c:pt idx="376">
                  <c:v>1990.4155251141551</c:v>
                </c:pt>
                <c:pt idx="377">
                  <c:v>1990.4961187214612</c:v>
                </c:pt>
                <c:pt idx="378">
                  <c:v>1990.5821917808219</c:v>
                </c:pt>
                <c:pt idx="379">
                  <c:v>1990.6655251141551</c:v>
                </c:pt>
                <c:pt idx="380">
                  <c:v>1990.7461187214612</c:v>
                </c:pt>
                <c:pt idx="381">
                  <c:v>1990.8321917808219</c:v>
                </c:pt>
                <c:pt idx="382">
                  <c:v>1990.9127853881278</c:v>
                </c:pt>
                <c:pt idx="383">
                  <c:v>1990.9988584474886</c:v>
                </c:pt>
                <c:pt idx="384">
                  <c:v>1991.0821917808219</c:v>
                </c:pt>
                <c:pt idx="385">
                  <c:v>1991.157305936073</c:v>
                </c:pt>
                <c:pt idx="386">
                  <c:v>1991.2488584474886</c:v>
                </c:pt>
                <c:pt idx="387">
                  <c:v>1991.3294520547945</c:v>
                </c:pt>
                <c:pt idx="388">
                  <c:v>1991.4155251141551</c:v>
                </c:pt>
                <c:pt idx="389">
                  <c:v>1991.4961187214612</c:v>
                </c:pt>
                <c:pt idx="390">
                  <c:v>1991.5821917808219</c:v>
                </c:pt>
                <c:pt idx="391">
                  <c:v>1991.6655251141551</c:v>
                </c:pt>
                <c:pt idx="392">
                  <c:v>1991.7461187214612</c:v>
                </c:pt>
                <c:pt idx="393">
                  <c:v>1991.8321917808219</c:v>
                </c:pt>
                <c:pt idx="394">
                  <c:v>1991.9127853881278</c:v>
                </c:pt>
                <c:pt idx="395">
                  <c:v>1991.9988584474886</c:v>
                </c:pt>
                <c:pt idx="396">
                  <c:v>1992.0821917808219</c:v>
                </c:pt>
                <c:pt idx="397">
                  <c:v>1992.1600456621004</c:v>
                </c:pt>
                <c:pt idx="398">
                  <c:v>1992.2488584474886</c:v>
                </c:pt>
                <c:pt idx="399">
                  <c:v>1992.3294520547945</c:v>
                </c:pt>
                <c:pt idx="400">
                  <c:v>1992.4155251141551</c:v>
                </c:pt>
                <c:pt idx="401">
                  <c:v>1992.4961187214612</c:v>
                </c:pt>
                <c:pt idx="402">
                  <c:v>1992.5821917808219</c:v>
                </c:pt>
                <c:pt idx="403">
                  <c:v>1992.6655251141551</c:v>
                </c:pt>
                <c:pt idx="404">
                  <c:v>1992.7461187214612</c:v>
                </c:pt>
                <c:pt idx="405">
                  <c:v>1992.8321917808219</c:v>
                </c:pt>
                <c:pt idx="406">
                  <c:v>1992.9127853881278</c:v>
                </c:pt>
                <c:pt idx="407">
                  <c:v>1992.9988584474886</c:v>
                </c:pt>
                <c:pt idx="408">
                  <c:v>1993.0821917808219</c:v>
                </c:pt>
                <c:pt idx="409">
                  <c:v>1993.157305936073</c:v>
                </c:pt>
                <c:pt idx="410">
                  <c:v>1993.2488584474886</c:v>
                </c:pt>
                <c:pt idx="411">
                  <c:v>1993.3294520547945</c:v>
                </c:pt>
                <c:pt idx="412">
                  <c:v>1993.4155251141551</c:v>
                </c:pt>
                <c:pt idx="413">
                  <c:v>1993.4961187214612</c:v>
                </c:pt>
                <c:pt idx="414">
                  <c:v>1993.5821917808219</c:v>
                </c:pt>
                <c:pt idx="415">
                  <c:v>1993.6655251141551</c:v>
                </c:pt>
                <c:pt idx="416">
                  <c:v>1993.7461187214612</c:v>
                </c:pt>
                <c:pt idx="417">
                  <c:v>1993.8321917808219</c:v>
                </c:pt>
                <c:pt idx="418">
                  <c:v>1993.9127853881278</c:v>
                </c:pt>
                <c:pt idx="419">
                  <c:v>1993.9988584474886</c:v>
                </c:pt>
                <c:pt idx="420">
                  <c:v>1994.0821917808219</c:v>
                </c:pt>
                <c:pt idx="421">
                  <c:v>1994.157305936073</c:v>
                </c:pt>
                <c:pt idx="422">
                  <c:v>1994.2488584474886</c:v>
                </c:pt>
                <c:pt idx="423">
                  <c:v>1994.3294520547945</c:v>
                </c:pt>
                <c:pt idx="424">
                  <c:v>1994.4155251141551</c:v>
                </c:pt>
                <c:pt idx="425">
                  <c:v>1994.4961187214612</c:v>
                </c:pt>
                <c:pt idx="426">
                  <c:v>1994.5821917808219</c:v>
                </c:pt>
                <c:pt idx="427">
                  <c:v>1994.6655251141551</c:v>
                </c:pt>
                <c:pt idx="428">
                  <c:v>1994.7461187214612</c:v>
                </c:pt>
                <c:pt idx="429">
                  <c:v>1994.8321917808219</c:v>
                </c:pt>
                <c:pt idx="430">
                  <c:v>1994.9127853881278</c:v>
                </c:pt>
                <c:pt idx="431">
                  <c:v>1994.9988584474886</c:v>
                </c:pt>
                <c:pt idx="432">
                  <c:v>1995.0821917808219</c:v>
                </c:pt>
                <c:pt idx="433">
                  <c:v>1995.157305936073</c:v>
                </c:pt>
                <c:pt idx="434">
                  <c:v>1995.2488584474886</c:v>
                </c:pt>
                <c:pt idx="435">
                  <c:v>1995.3294520547945</c:v>
                </c:pt>
                <c:pt idx="436">
                  <c:v>1995.4155251141551</c:v>
                </c:pt>
                <c:pt idx="437">
                  <c:v>1995.4961187214612</c:v>
                </c:pt>
                <c:pt idx="438">
                  <c:v>1995.5821917808219</c:v>
                </c:pt>
                <c:pt idx="439">
                  <c:v>1995.6655251141551</c:v>
                </c:pt>
                <c:pt idx="440">
                  <c:v>1995.7461187214612</c:v>
                </c:pt>
                <c:pt idx="441">
                  <c:v>1995.8321917808219</c:v>
                </c:pt>
                <c:pt idx="442">
                  <c:v>1995.9127853881278</c:v>
                </c:pt>
                <c:pt idx="443">
                  <c:v>1995.9988584474886</c:v>
                </c:pt>
                <c:pt idx="444">
                  <c:v>1996.0821917808219</c:v>
                </c:pt>
                <c:pt idx="445">
                  <c:v>1996.1600456621004</c:v>
                </c:pt>
                <c:pt idx="446">
                  <c:v>1996.2488584474886</c:v>
                </c:pt>
                <c:pt idx="447">
                  <c:v>1996.3294520547945</c:v>
                </c:pt>
                <c:pt idx="448">
                  <c:v>1996.4155251141551</c:v>
                </c:pt>
                <c:pt idx="449">
                  <c:v>1996.4961187214612</c:v>
                </c:pt>
                <c:pt idx="450">
                  <c:v>1996.5821917808219</c:v>
                </c:pt>
                <c:pt idx="451">
                  <c:v>1996.6655251141551</c:v>
                </c:pt>
                <c:pt idx="452">
                  <c:v>1996.7461187214612</c:v>
                </c:pt>
                <c:pt idx="453">
                  <c:v>1996.8321917808219</c:v>
                </c:pt>
                <c:pt idx="454">
                  <c:v>1996.9127853881278</c:v>
                </c:pt>
                <c:pt idx="455">
                  <c:v>1996.9988584474886</c:v>
                </c:pt>
                <c:pt idx="456">
                  <c:v>1997.0821917808219</c:v>
                </c:pt>
                <c:pt idx="457">
                  <c:v>1997.157305936073</c:v>
                </c:pt>
                <c:pt idx="458">
                  <c:v>1997.2488584474886</c:v>
                </c:pt>
                <c:pt idx="459">
                  <c:v>1997.3294520547945</c:v>
                </c:pt>
                <c:pt idx="460">
                  <c:v>1997.4155251141551</c:v>
                </c:pt>
                <c:pt idx="461">
                  <c:v>1997.4961187214612</c:v>
                </c:pt>
                <c:pt idx="462">
                  <c:v>1997.5821917808219</c:v>
                </c:pt>
                <c:pt idx="463">
                  <c:v>1997.6655251141551</c:v>
                </c:pt>
                <c:pt idx="464">
                  <c:v>1997.7461187214612</c:v>
                </c:pt>
                <c:pt idx="465">
                  <c:v>1997.8321917808219</c:v>
                </c:pt>
                <c:pt idx="466">
                  <c:v>1997.9127853881278</c:v>
                </c:pt>
                <c:pt idx="467">
                  <c:v>1997.9988584474886</c:v>
                </c:pt>
                <c:pt idx="468">
                  <c:v>1998.0821917808219</c:v>
                </c:pt>
                <c:pt idx="469">
                  <c:v>1998.157305936073</c:v>
                </c:pt>
                <c:pt idx="470">
                  <c:v>1998.2488584474886</c:v>
                </c:pt>
                <c:pt idx="471">
                  <c:v>1998.3294520547945</c:v>
                </c:pt>
                <c:pt idx="472">
                  <c:v>1998.4155251141551</c:v>
                </c:pt>
                <c:pt idx="473">
                  <c:v>1998.4961187214612</c:v>
                </c:pt>
                <c:pt idx="474">
                  <c:v>1998.5821917808219</c:v>
                </c:pt>
                <c:pt idx="475">
                  <c:v>1998.6655251141551</c:v>
                </c:pt>
                <c:pt idx="476">
                  <c:v>1998.7461187214612</c:v>
                </c:pt>
                <c:pt idx="477">
                  <c:v>1998.8321917808219</c:v>
                </c:pt>
                <c:pt idx="478">
                  <c:v>1998.9127853881278</c:v>
                </c:pt>
                <c:pt idx="479">
                  <c:v>1998.9988584474886</c:v>
                </c:pt>
                <c:pt idx="480">
                  <c:v>1999.0821917808219</c:v>
                </c:pt>
                <c:pt idx="481">
                  <c:v>1999.157305936073</c:v>
                </c:pt>
                <c:pt idx="482">
                  <c:v>1999.2488584474886</c:v>
                </c:pt>
                <c:pt idx="483">
                  <c:v>1999.3294520547945</c:v>
                </c:pt>
                <c:pt idx="484">
                  <c:v>1999.4155251141551</c:v>
                </c:pt>
                <c:pt idx="485">
                  <c:v>1999.4961187214612</c:v>
                </c:pt>
                <c:pt idx="486">
                  <c:v>1999.5821917808219</c:v>
                </c:pt>
                <c:pt idx="487">
                  <c:v>1999.6655251141551</c:v>
                </c:pt>
                <c:pt idx="488">
                  <c:v>1999.7461187214612</c:v>
                </c:pt>
                <c:pt idx="489">
                  <c:v>1999.8321917808219</c:v>
                </c:pt>
                <c:pt idx="490">
                  <c:v>1999.9127853881278</c:v>
                </c:pt>
                <c:pt idx="491">
                  <c:v>1999.9988584474886</c:v>
                </c:pt>
                <c:pt idx="492">
                  <c:v>2000.0821917808219</c:v>
                </c:pt>
                <c:pt idx="493">
                  <c:v>2000.1600456621004</c:v>
                </c:pt>
                <c:pt idx="494">
                  <c:v>2000.2488584474886</c:v>
                </c:pt>
                <c:pt idx="495">
                  <c:v>2000.3294520547945</c:v>
                </c:pt>
                <c:pt idx="496">
                  <c:v>2000.4155251141551</c:v>
                </c:pt>
                <c:pt idx="497">
                  <c:v>2000.4961187214612</c:v>
                </c:pt>
                <c:pt idx="498">
                  <c:v>2000.5821917808219</c:v>
                </c:pt>
                <c:pt idx="499">
                  <c:v>2000.6655251141551</c:v>
                </c:pt>
                <c:pt idx="500">
                  <c:v>2000.7461187214612</c:v>
                </c:pt>
                <c:pt idx="501">
                  <c:v>2000.8321917808219</c:v>
                </c:pt>
                <c:pt idx="502">
                  <c:v>2000.9127853881278</c:v>
                </c:pt>
                <c:pt idx="503">
                  <c:v>2000.9988584474886</c:v>
                </c:pt>
                <c:pt idx="504">
                  <c:v>2001.0821917808219</c:v>
                </c:pt>
                <c:pt idx="505">
                  <c:v>2001.157305936073</c:v>
                </c:pt>
                <c:pt idx="506">
                  <c:v>2001.2488584474886</c:v>
                </c:pt>
                <c:pt idx="507">
                  <c:v>2001.3294520547945</c:v>
                </c:pt>
                <c:pt idx="508">
                  <c:v>2001.4155251141551</c:v>
                </c:pt>
                <c:pt idx="509">
                  <c:v>2001.4961187214612</c:v>
                </c:pt>
                <c:pt idx="510">
                  <c:v>2001.5821917808219</c:v>
                </c:pt>
                <c:pt idx="511">
                  <c:v>2001.6655251141551</c:v>
                </c:pt>
                <c:pt idx="512">
                  <c:v>2001.7461187214612</c:v>
                </c:pt>
                <c:pt idx="513">
                  <c:v>2001.8321917808219</c:v>
                </c:pt>
                <c:pt idx="514">
                  <c:v>2001.9127853881278</c:v>
                </c:pt>
                <c:pt idx="515">
                  <c:v>2001.9988584474886</c:v>
                </c:pt>
                <c:pt idx="516">
                  <c:v>2002.0821917808219</c:v>
                </c:pt>
                <c:pt idx="517">
                  <c:v>2002.157305936073</c:v>
                </c:pt>
                <c:pt idx="518">
                  <c:v>2002.2488584474886</c:v>
                </c:pt>
                <c:pt idx="519">
                  <c:v>2002.3294520547945</c:v>
                </c:pt>
                <c:pt idx="520">
                  <c:v>2002.4155251141551</c:v>
                </c:pt>
                <c:pt idx="521">
                  <c:v>2002.4961187214612</c:v>
                </c:pt>
                <c:pt idx="522">
                  <c:v>2002.5821917808219</c:v>
                </c:pt>
                <c:pt idx="523">
                  <c:v>2002.6655251141551</c:v>
                </c:pt>
                <c:pt idx="524">
                  <c:v>2002.7461187214612</c:v>
                </c:pt>
                <c:pt idx="525">
                  <c:v>2002.8321917808219</c:v>
                </c:pt>
                <c:pt idx="526">
                  <c:v>2002.9127853881278</c:v>
                </c:pt>
                <c:pt idx="527">
                  <c:v>2002.9988584474886</c:v>
                </c:pt>
                <c:pt idx="528">
                  <c:v>2003.0821917808219</c:v>
                </c:pt>
                <c:pt idx="529">
                  <c:v>2003.157305936073</c:v>
                </c:pt>
                <c:pt idx="530">
                  <c:v>2003.2488584474886</c:v>
                </c:pt>
                <c:pt idx="531">
                  <c:v>2003.3294520547945</c:v>
                </c:pt>
                <c:pt idx="532">
                  <c:v>2003.4155251141551</c:v>
                </c:pt>
                <c:pt idx="533">
                  <c:v>2003.4961187214612</c:v>
                </c:pt>
                <c:pt idx="534">
                  <c:v>2003.5821917808219</c:v>
                </c:pt>
                <c:pt idx="535">
                  <c:v>2003.6655251141551</c:v>
                </c:pt>
                <c:pt idx="536">
                  <c:v>2003.7461187214612</c:v>
                </c:pt>
                <c:pt idx="537">
                  <c:v>2003.8321917808219</c:v>
                </c:pt>
                <c:pt idx="538">
                  <c:v>2003.9127853881278</c:v>
                </c:pt>
                <c:pt idx="539">
                  <c:v>2003.9988584474886</c:v>
                </c:pt>
                <c:pt idx="540">
                  <c:v>2004.0821917808219</c:v>
                </c:pt>
                <c:pt idx="541">
                  <c:v>2004.1600456621004</c:v>
                </c:pt>
                <c:pt idx="542">
                  <c:v>2004.2488584474886</c:v>
                </c:pt>
                <c:pt idx="543">
                  <c:v>2004.3294520547945</c:v>
                </c:pt>
                <c:pt idx="544">
                  <c:v>2004.4155251141551</c:v>
                </c:pt>
                <c:pt idx="545">
                  <c:v>2004.4961187214612</c:v>
                </c:pt>
                <c:pt idx="546">
                  <c:v>2004.5821917808219</c:v>
                </c:pt>
                <c:pt idx="547">
                  <c:v>2004.6655251141551</c:v>
                </c:pt>
                <c:pt idx="548">
                  <c:v>2004.7461187214612</c:v>
                </c:pt>
                <c:pt idx="549">
                  <c:v>2004.8321917808219</c:v>
                </c:pt>
                <c:pt idx="550">
                  <c:v>2004.9127853881278</c:v>
                </c:pt>
                <c:pt idx="551">
                  <c:v>2004.9988584474886</c:v>
                </c:pt>
                <c:pt idx="552">
                  <c:v>2005.0821917808219</c:v>
                </c:pt>
                <c:pt idx="553">
                  <c:v>2005.157305936073</c:v>
                </c:pt>
                <c:pt idx="554">
                  <c:v>2005.2488584474886</c:v>
                </c:pt>
                <c:pt idx="555">
                  <c:v>2005.3294520547945</c:v>
                </c:pt>
                <c:pt idx="556">
                  <c:v>2005.4155251141551</c:v>
                </c:pt>
                <c:pt idx="557">
                  <c:v>2005.4961187214612</c:v>
                </c:pt>
                <c:pt idx="558">
                  <c:v>2005.5821917808219</c:v>
                </c:pt>
                <c:pt idx="559">
                  <c:v>2005.6655251141551</c:v>
                </c:pt>
                <c:pt idx="560">
                  <c:v>2005.7461187214612</c:v>
                </c:pt>
                <c:pt idx="561">
                  <c:v>2005.8321917808219</c:v>
                </c:pt>
                <c:pt idx="562">
                  <c:v>2005.9127853881278</c:v>
                </c:pt>
                <c:pt idx="563">
                  <c:v>2005.9988584474886</c:v>
                </c:pt>
                <c:pt idx="564">
                  <c:v>2006.0821917808219</c:v>
                </c:pt>
                <c:pt idx="565">
                  <c:v>2006.157305936073</c:v>
                </c:pt>
                <c:pt idx="566">
                  <c:v>2006.2488584474886</c:v>
                </c:pt>
                <c:pt idx="567">
                  <c:v>2006.3294520547945</c:v>
                </c:pt>
                <c:pt idx="568">
                  <c:v>2006.4155251141551</c:v>
                </c:pt>
                <c:pt idx="569">
                  <c:v>2006.4961187214612</c:v>
                </c:pt>
                <c:pt idx="570">
                  <c:v>2006.5821917808219</c:v>
                </c:pt>
                <c:pt idx="571">
                  <c:v>2006.6655251141551</c:v>
                </c:pt>
                <c:pt idx="572">
                  <c:v>2006.7461187214612</c:v>
                </c:pt>
                <c:pt idx="573">
                  <c:v>2006.8321917808219</c:v>
                </c:pt>
                <c:pt idx="574">
                  <c:v>2006.9127853881278</c:v>
                </c:pt>
                <c:pt idx="575">
                  <c:v>2006.9988584474886</c:v>
                </c:pt>
                <c:pt idx="576">
                  <c:v>2007.0821917808219</c:v>
                </c:pt>
                <c:pt idx="577">
                  <c:v>2007.157305936073</c:v>
                </c:pt>
                <c:pt idx="578">
                  <c:v>2007.2488584474886</c:v>
                </c:pt>
                <c:pt idx="579">
                  <c:v>2007.3294520547945</c:v>
                </c:pt>
                <c:pt idx="580">
                  <c:v>2007.4155251141551</c:v>
                </c:pt>
                <c:pt idx="581">
                  <c:v>2007.4961187214612</c:v>
                </c:pt>
                <c:pt idx="582">
                  <c:v>2007.5821917808219</c:v>
                </c:pt>
                <c:pt idx="583">
                  <c:v>2007.6655251141551</c:v>
                </c:pt>
                <c:pt idx="584">
                  <c:v>2007.7461187214612</c:v>
                </c:pt>
                <c:pt idx="585">
                  <c:v>2007.8321917808219</c:v>
                </c:pt>
                <c:pt idx="586">
                  <c:v>2007.9127853881278</c:v>
                </c:pt>
                <c:pt idx="587">
                  <c:v>2007.9988584474886</c:v>
                </c:pt>
                <c:pt idx="588">
                  <c:v>2008.0821917808219</c:v>
                </c:pt>
                <c:pt idx="589">
                  <c:v>2008.1600456621004</c:v>
                </c:pt>
                <c:pt idx="590">
                  <c:v>2008.2488584474886</c:v>
                </c:pt>
                <c:pt idx="591">
                  <c:v>2008.3294520547945</c:v>
                </c:pt>
                <c:pt idx="592">
                  <c:v>2008.4155251141551</c:v>
                </c:pt>
                <c:pt idx="593">
                  <c:v>2008.4961187214612</c:v>
                </c:pt>
                <c:pt idx="594">
                  <c:v>2008.5821917808219</c:v>
                </c:pt>
                <c:pt idx="595">
                  <c:v>2008.6655251141551</c:v>
                </c:pt>
                <c:pt idx="596">
                  <c:v>2008.7461187214612</c:v>
                </c:pt>
                <c:pt idx="597">
                  <c:v>2008.8321917808219</c:v>
                </c:pt>
                <c:pt idx="598">
                  <c:v>2008.9127853881278</c:v>
                </c:pt>
                <c:pt idx="599">
                  <c:v>2008.9988584474886</c:v>
                </c:pt>
                <c:pt idx="600">
                  <c:v>2009.0821917808219</c:v>
                </c:pt>
                <c:pt idx="601">
                  <c:v>2009.157305936073</c:v>
                </c:pt>
                <c:pt idx="602">
                  <c:v>2009.2488584474886</c:v>
                </c:pt>
                <c:pt idx="603">
                  <c:v>2009.3294520547945</c:v>
                </c:pt>
                <c:pt idx="604">
                  <c:v>2009.4155251141551</c:v>
                </c:pt>
                <c:pt idx="605">
                  <c:v>2009.4961187214612</c:v>
                </c:pt>
                <c:pt idx="606">
                  <c:v>2009.5821917808219</c:v>
                </c:pt>
                <c:pt idx="607">
                  <c:v>2009.6655251141551</c:v>
                </c:pt>
                <c:pt idx="608">
                  <c:v>2009.7461187214612</c:v>
                </c:pt>
                <c:pt idx="609">
                  <c:v>2009.8321917808219</c:v>
                </c:pt>
                <c:pt idx="610">
                  <c:v>2009.9127853881278</c:v>
                </c:pt>
                <c:pt idx="611">
                  <c:v>2009.9988584474886</c:v>
                </c:pt>
                <c:pt idx="612">
                  <c:v>2010.0821917808219</c:v>
                </c:pt>
                <c:pt idx="613">
                  <c:v>2010.157305936073</c:v>
                </c:pt>
                <c:pt idx="614">
                  <c:v>2010.2488584474886</c:v>
                </c:pt>
                <c:pt idx="615">
                  <c:v>2010.3294520547945</c:v>
                </c:pt>
                <c:pt idx="616">
                  <c:v>2010.4155251141551</c:v>
                </c:pt>
                <c:pt idx="617">
                  <c:v>2010.4961187214612</c:v>
                </c:pt>
                <c:pt idx="618">
                  <c:v>2010.5821917808219</c:v>
                </c:pt>
                <c:pt idx="619">
                  <c:v>2010.6655251141551</c:v>
                </c:pt>
                <c:pt idx="620">
                  <c:v>2010.7461187214612</c:v>
                </c:pt>
                <c:pt idx="621">
                  <c:v>2010.8321917808219</c:v>
                </c:pt>
                <c:pt idx="622">
                  <c:v>2010.9127853881278</c:v>
                </c:pt>
                <c:pt idx="623">
                  <c:v>2010.9988584474886</c:v>
                </c:pt>
                <c:pt idx="624">
                  <c:v>2011.0821917808219</c:v>
                </c:pt>
                <c:pt idx="625">
                  <c:v>2011.157305936073</c:v>
                </c:pt>
                <c:pt idx="626">
                  <c:v>2011.2488584474886</c:v>
                </c:pt>
                <c:pt idx="627">
                  <c:v>2011.3294520547945</c:v>
                </c:pt>
                <c:pt idx="628">
                  <c:v>2011.4155251141551</c:v>
                </c:pt>
                <c:pt idx="629">
                  <c:v>2011.4961187214612</c:v>
                </c:pt>
                <c:pt idx="630">
                  <c:v>2011.5821917808219</c:v>
                </c:pt>
                <c:pt idx="631">
                  <c:v>2011.6655251141551</c:v>
                </c:pt>
                <c:pt idx="632">
                  <c:v>2011.7461187214612</c:v>
                </c:pt>
                <c:pt idx="633">
                  <c:v>2011.8321917808219</c:v>
                </c:pt>
                <c:pt idx="634">
                  <c:v>2011.9127853881278</c:v>
                </c:pt>
                <c:pt idx="635">
                  <c:v>2011.9988584474886</c:v>
                </c:pt>
                <c:pt idx="636">
                  <c:v>2012.0821917808219</c:v>
                </c:pt>
                <c:pt idx="637">
                  <c:v>2012.1600456621004</c:v>
                </c:pt>
                <c:pt idx="638">
                  <c:v>2012.2488584474886</c:v>
                </c:pt>
                <c:pt idx="639">
                  <c:v>2012.3294520547945</c:v>
                </c:pt>
                <c:pt idx="640">
                  <c:v>2012.4155251141551</c:v>
                </c:pt>
                <c:pt idx="641">
                  <c:v>2012.4961187214612</c:v>
                </c:pt>
                <c:pt idx="642">
                  <c:v>2012.5821917808219</c:v>
                </c:pt>
                <c:pt idx="643">
                  <c:v>2012.6655251141551</c:v>
                </c:pt>
                <c:pt idx="644">
                  <c:v>2012.7461187214612</c:v>
                </c:pt>
                <c:pt idx="645">
                  <c:v>2012.8321917808219</c:v>
                </c:pt>
                <c:pt idx="646">
                  <c:v>2012.9127853881278</c:v>
                </c:pt>
                <c:pt idx="647">
                  <c:v>2012.9988584474886</c:v>
                </c:pt>
                <c:pt idx="648">
                  <c:v>2013.0821917808219</c:v>
                </c:pt>
                <c:pt idx="649">
                  <c:v>2013.157305936073</c:v>
                </c:pt>
                <c:pt idx="650">
                  <c:v>2013.2488584474886</c:v>
                </c:pt>
                <c:pt idx="651">
                  <c:v>2013.3294520547945</c:v>
                </c:pt>
                <c:pt idx="652">
                  <c:v>2013.4155251141551</c:v>
                </c:pt>
                <c:pt idx="653">
                  <c:v>2013.4961187214612</c:v>
                </c:pt>
                <c:pt idx="654">
                  <c:v>2013.5821917808219</c:v>
                </c:pt>
                <c:pt idx="655">
                  <c:v>2013.6655251141551</c:v>
                </c:pt>
                <c:pt idx="656">
                  <c:v>2013.7461187214612</c:v>
                </c:pt>
                <c:pt idx="657">
                  <c:v>2013.8321917808219</c:v>
                </c:pt>
                <c:pt idx="658">
                  <c:v>2013.9127853881278</c:v>
                </c:pt>
                <c:pt idx="659">
                  <c:v>2013.9988584474886</c:v>
                </c:pt>
                <c:pt idx="660">
                  <c:v>2014.0821917808219</c:v>
                </c:pt>
                <c:pt idx="661">
                  <c:v>2014.157305936073</c:v>
                </c:pt>
                <c:pt idx="662">
                  <c:v>2014.2488584474886</c:v>
                </c:pt>
                <c:pt idx="663">
                  <c:v>2014.3294520547945</c:v>
                </c:pt>
                <c:pt idx="664">
                  <c:v>2014.4155251141551</c:v>
                </c:pt>
                <c:pt idx="665">
                  <c:v>2014.4961187214612</c:v>
                </c:pt>
                <c:pt idx="666">
                  <c:v>2014.5821917808219</c:v>
                </c:pt>
                <c:pt idx="667">
                  <c:v>2014.6655251141551</c:v>
                </c:pt>
                <c:pt idx="668">
                  <c:v>2014.7461187214612</c:v>
                </c:pt>
                <c:pt idx="669">
                  <c:v>2014.8321917808219</c:v>
                </c:pt>
                <c:pt idx="670">
                  <c:v>2014.9127853881278</c:v>
                </c:pt>
                <c:pt idx="671">
                  <c:v>2014.9988584474886</c:v>
                </c:pt>
                <c:pt idx="672">
                  <c:v>2015.0821917808219</c:v>
                </c:pt>
                <c:pt idx="673">
                  <c:v>2015.157305936073</c:v>
                </c:pt>
                <c:pt idx="674">
                  <c:v>2015.2488584474886</c:v>
                </c:pt>
                <c:pt idx="675">
                  <c:v>2015.3294520547945</c:v>
                </c:pt>
                <c:pt idx="676">
                  <c:v>2015.4155251141551</c:v>
                </c:pt>
                <c:pt idx="677">
                  <c:v>2015.4961187214612</c:v>
                </c:pt>
                <c:pt idx="678">
                  <c:v>2015.5821917808219</c:v>
                </c:pt>
                <c:pt idx="679">
                  <c:v>2015.6655251141551</c:v>
                </c:pt>
                <c:pt idx="680">
                  <c:v>2015.7461187214612</c:v>
                </c:pt>
                <c:pt idx="681">
                  <c:v>2015.8321917808219</c:v>
                </c:pt>
                <c:pt idx="682">
                  <c:v>2015.9127853881278</c:v>
                </c:pt>
                <c:pt idx="683">
                  <c:v>2015.9988584474886</c:v>
                </c:pt>
                <c:pt idx="684">
                  <c:v>2016.0821917808219</c:v>
                </c:pt>
                <c:pt idx="685">
                  <c:v>2016.1600456621004</c:v>
                </c:pt>
                <c:pt idx="686">
                  <c:v>2016.2488584474886</c:v>
                </c:pt>
                <c:pt idx="687">
                  <c:v>2016.3294520547945</c:v>
                </c:pt>
                <c:pt idx="688">
                  <c:v>2016.4155251141551</c:v>
                </c:pt>
                <c:pt idx="689">
                  <c:v>2016.4961187214612</c:v>
                </c:pt>
                <c:pt idx="690">
                  <c:v>2016.5821917808219</c:v>
                </c:pt>
                <c:pt idx="691">
                  <c:v>2016.6655251141551</c:v>
                </c:pt>
                <c:pt idx="692">
                  <c:v>2016.7461187214612</c:v>
                </c:pt>
                <c:pt idx="693">
                  <c:v>2016.8321917808219</c:v>
                </c:pt>
                <c:pt idx="694">
                  <c:v>2016.9127853881278</c:v>
                </c:pt>
                <c:pt idx="695">
                  <c:v>2016.9988584474886</c:v>
                </c:pt>
                <c:pt idx="696">
                  <c:v>2017.0821917808219</c:v>
                </c:pt>
                <c:pt idx="697">
                  <c:v>2017.157305936073</c:v>
                </c:pt>
                <c:pt idx="698">
                  <c:v>2017.2488584474886</c:v>
                </c:pt>
                <c:pt idx="699">
                  <c:v>2017.3294520547945</c:v>
                </c:pt>
                <c:pt idx="700">
                  <c:v>2017.4155251141551</c:v>
                </c:pt>
                <c:pt idx="701">
                  <c:v>2017.4961187214612</c:v>
                </c:pt>
                <c:pt idx="702">
                  <c:v>2017.5821917808219</c:v>
                </c:pt>
                <c:pt idx="703">
                  <c:v>2017.6655251141551</c:v>
                </c:pt>
                <c:pt idx="704">
                  <c:v>2017.7461187214612</c:v>
                </c:pt>
                <c:pt idx="705">
                  <c:v>2017.8321917808219</c:v>
                </c:pt>
                <c:pt idx="706">
                  <c:v>2017.9127853881278</c:v>
                </c:pt>
                <c:pt idx="707">
                  <c:v>2017.9988584474886</c:v>
                </c:pt>
                <c:pt idx="708">
                  <c:v>2018.0821917808219</c:v>
                </c:pt>
                <c:pt idx="709">
                  <c:v>2018.157305936073</c:v>
                </c:pt>
                <c:pt idx="710">
                  <c:v>2018.2488584474886</c:v>
                </c:pt>
                <c:pt idx="711">
                  <c:v>2018.3294520547945</c:v>
                </c:pt>
                <c:pt idx="712">
                  <c:v>2018.4155251141551</c:v>
                </c:pt>
                <c:pt idx="713">
                  <c:v>2018.4961187214612</c:v>
                </c:pt>
                <c:pt idx="714">
                  <c:v>2018.5821917808219</c:v>
                </c:pt>
                <c:pt idx="715">
                  <c:v>2018.6655251141551</c:v>
                </c:pt>
                <c:pt idx="716">
                  <c:v>2018.7461187214612</c:v>
                </c:pt>
                <c:pt idx="717">
                  <c:v>2018.8321917808219</c:v>
                </c:pt>
                <c:pt idx="718">
                  <c:v>2018.9127853881278</c:v>
                </c:pt>
                <c:pt idx="719">
                  <c:v>2018.9988584474886</c:v>
                </c:pt>
                <c:pt idx="720">
                  <c:v>2019.0821917808219</c:v>
                </c:pt>
                <c:pt idx="721">
                  <c:v>2019.157305936073</c:v>
                </c:pt>
                <c:pt idx="722">
                  <c:v>2019.2488584474886</c:v>
                </c:pt>
                <c:pt idx="723">
                  <c:v>2019.3294520547945</c:v>
                </c:pt>
                <c:pt idx="724">
                  <c:v>2019.4155251141551</c:v>
                </c:pt>
                <c:pt idx="725">
                  <c:v>2019.4961187214612</c:v>
                </c:pt>
                <c:pt idx="726">
                  <c:v>2019.5821917808219</c:v>
                </c:pt>
                <c:pt idx="727">
                  <c:v>2019.6655251141551</c:v>
                </c:pt>
                <c:pt idx="728">
                  <c:v>2019.7461187214612</c:v>
                </c:pt>
                <c:pt idx="729">
                  <c:v>2019.8321917808219</c:v>
                </c:pt>
                <c:pt idx="730">
                  <c:v>2019.9127853881278</c:v>
                </c:pt>
                <c:pt idx="731">
                  <c:v>2019.9988584474886</c:v>
                </c:pt>
                <c:pt idx="732">
                  <c:v>2020.0821917808219</c:v>
                </c:pt>
                <c:pt idx="733">
                  <c:v>2020.1600456621004</c:v>
                </c:pt>
                <c:pt idx="734">
                  <c:v>2020.2488584474886</c:v>
                </c:pt>
                <c:pt idx="735">
                  <c:v>2020.3294520547945</c:v>
                </c:pt>
                <c:pt idx="736">
                  <c:v>2020.4155251141551</c:v>
                </c:pt>
                <c:pt idx="737">
                  <c:v>2020.4961187214612</c:v>
                </c:pt>
                <c:pt idx="738">
                  <c:v>2020.5821917808219</c:v>
                </c:pt>
                <c:pt idx="739">
                  <c:v>2020.6655251141551</c:v>
                </c:pt>
                <c:pt idx="740">
                  <c:v>2020.7461187214612</c:v>
                </c:pt>
                <c:pt idx="741">
                  <c:v>2020.8321917808219</c:v>
                </c:pt>
                <c:pt idx="742">
                  <c:v>2020.9127853881278</c:v>
                </c:pt>
              </c:numCache>
            </c:numRef>
          </c:xVal>
          <c:yVal>
            <c:numRef>
              <c:f>Sheet1!$G$2:$G$749</c:f>
              <c:numCache>
                <c:formatCode>0.0000</c:formatCode>
                <c:ptCount val="748"/>
                <c:pt idx="0">
                  <c:v>0.71605363888978069</c:v>
                </c:pt>
                <c:pt idx="1">
                  <c:v>0.68810067495208749</c:v>
                </c:pt>
                <c:pt idx="2">
                  <c:v>0.6957221611971498</c:v>
                </c:pt>
                <c:pt idx="3">
                  <c:v>0.7294524677462686</c:v>
                </c:pt>
                <c:pt idx="4">
                  <c:v>0.71035998445991311</c:v>
                </c:pt>
                <c:pt idx="5">
                  <c:v>0.69809690602224705</c:v>
                </c:pt>
                <c:pt idx="6">
                  <c:v>0.67896108880053063</c:v>
                </c:pt>
                <c:pt idx="7">
                  <c:v>0.62437478856623585</c:v>
                </c:pt>
                <c:pt idx="8">
                  <c:v>0.60572748156816481</c:v>
                </c:pt>
                <c:pt idx="9">
                  <c:v>0.58202453281051802</c:v>
                </c:pt>
                <c:pt idx="10">
                  <c:v>0.59638170921178357</c:v>
                </c:pt>
                <c:pt idx="11">
                  <c:v>0.58122689891335</c:v>
                </c:pt>
                <c:pt idx="12">
                  <c:v>0.52842119888544659</c:v>
                </c:pt>
                <c:pt idx="13">
                  <c:v>0.48889869674041897</c:v>
                </c:pt>
                <c:pt idx="14">
                  <c:v>0.42182301638594843</c:v>
                </c:pt>
                <c:pt idx="15">
                  <c:v>0.41307178761852725</c:v>
                </c:pt>
                <c:pt idx="16">
                  <c:v>0.40173587148087897</c:v>
                </c:pt>
                <c:pt idx="17">
                  <c:v>0.40753470617840115</c:v>
                </c:pt>
                <c:pt idx="18">
                  <c:v>0.36139481177661992</c:v>
                </c:pt>
                <c:pt idx="19">
                  <c:v>0.39873148223144028</c:v>
                </c:pt>
                <c:pt idx="20">
                  <c:v>0.40505710569261488</c:v>
                </c:pt>
                <c:pt idx="21">
                  <c:v>0.38616293552931147</c:v>
                </c:pt>
                <c:pt idx="22">
                  <c:v>0.37378468457013803</c:v>
                </c:pt>
                <c:pt idx="23">
                  <c:v>0.39587604170562507</c:v>
                </c:pt>
                <c:pt idx="24">
                  <c:v>0.39010076579825004</c:v>
                </c:pt>
                <c:pt idx="25">
                  <c:v>0.42081150125335043</c:v>
                </c:pt>
                <c:pt idx="26">
                  <c:v>0.50200777674174013</c:v>
                </c:pt>
                <c:pt idx="27">
                  <c:v>0.61564037624731682</c:v>
                </c:pt>
                <c:pt idx="28">
                  <c:v>0.64452873392057697</c:v>
                </c:pt>
                <c:pt idx="29">
                  <c:v>0.62501583541817141</c:v>
                </c:pt>
                <c:pt idx="30">
                  <c:v>0.60078029355527107</c:v>
                </c:pt>
                <c:pt idx="31">
                  <c:v>0.5822038370942515</c:v>
                </c:pt>
                <c:pt idx="32">
                  <c:v>0.57689004749893158</c:v>
                </c:pt>
                <c:pt idx="33">
                  <c:v>0.57755018021362758</c:v>
                </c:pt>
                <c:pt idx="34">
                  <c:v>0.60427252083076688</c:v>
                </c:pt>
                <c:pt idx="35">
                  <c:v>0.63129792784074823</c:v>
                </c:pt>
                <c:pt idx="36">
                  <c:v>0.56892939728711056</c:v>
                </c:pt>
                <c:pt idx="37">
                  <c:v>0.5428889666265313</c:v>
                </c:pt>
                <c:pt idx="38">
                  <c:v>0.53631386206936682</c:v>
                </c:pt>
                <c:pt idx="39">
                  <c:v>0.52456980378167373</c:v>
                </c:pt>
                <c:pt idx="40">
                  <c:v>0.48409461520510177</c:v>
                </c:pt>
                <c:pt idx="41">
                  <c:v>0.32358941677234654</c:v>
                </c:pt>
                <c:pt idx="42">
                  <c:v>0.29383399917738551</c:v>
                </c:pt>
                <c:pt idx="43">
                  <c:v>0.36210820037936919</c:v>
                </c:pt>
                <c:pt idx="44">
                  <c:v>0.39522892370965401</c:v>
                </c:pt>
                <c:pt idx="45">
                  <c:v>0.3741905606365119</c:v>
                </c:pt>
                <c:pt idx="46">
                  <c:v>0.39470314598597334</c:v>
                </c:pt>
                <c:pt idx="47">
                  <c:v>0.4447181009180543</c:v>
                </c:pt>
                <c:pt idx="48">
                  <c:v>0.46323859196076178</c:v>
                </c:pt>
                <c:pt idx="49">
                  <c:v>0.49291648278437705</c:v>
                </c:pt>
                <c:pt idx="50">
                  <c:v>0.48136531692837536</c:v>
                </c:pt>
                <c:pt idx="51">
                  <c:v>0.53283966650524839</c:v>
                </c:pt>
                <c:pt idx="52">
                  <c:v>0.58582381185187593</c:v>
                </c:pt>
                <c:pt idx="53">
                  <c:v>0.6254068446464327</c:v>
                </c:pt>
                <c:pt idx="54">
                  <c:v>0.61068367172721416</c:v>
                </c:pt>
                <c:pt idx="55">
                  <c:v>0.63888869354997446</c:v>
                </c:pt>
                <c:pt idx="56">
                  <c:v>0.71071983547153295</c:v>
                </c:pt>
                <c:pt idx="57">
                  <c:v>0.74348335252478392</c:v>
                </c:pt>
                <c:pt idx="58">
                  <c:v>0.75755380756624113</c:v>
                </c:pt>
                <c:pt idx="59">
                  <c:v>0.72507951781437008</c:v>
                </c:pt>
                <c:pt idx="60">
                  <c:v>0.71496232607227661</c:v>
                </c:pt>
                <c:pt idx="61">
                  <c:v>0.6671416881819674</c:v>
                </c:pt>
                <c:pt idx="62">
                  <c:v>0.65015989271599217</c:v>
                </c:pt>
                <c:pt idx="63">
                  <c:v>0.6771751293174102</c:v>
                </c:pt>
                <c:pt idx="64">
                  <c:v>0.64621333999508046</c:v>
                </c:pt>
                <c:pt idx="65">
                  <c:v>0.61654775590783295</c:v>
                </c:pt>
                <c:pt idx="66">
                  <c:v>0.58480229105554749</c:v>
                </c:pt>
                <c:pt idx="67">
                  <c:v>0.54403802887731167</c:v>
                </c:pt>
                <c:pt idx="68">
                  <c:v>0.5423846908495662</c:v>
                </c:pt>
                <c:pt idx="69">
                  <c:v>0.52064690351788379</c:v>
                </c:pt>
                <c:pt idx="70">
                  <c:v>0.50293628330577356</c:v>
                </c:pt>
                <c:pt idx="71">
                  <c:v>0.46869195857209078</c:v>
                </c:pt>
                <c:pt idx="72">
                  <c:v>0.4338933628567343</c:v>
                </c:pt>
                <c:pt idx="73">
                  <c:v>0.42905230016119233</c:v>
                </c:pt>
                <c:pt idx="74">
                  <c:v>0.42990430868613139</c:v>
                </c:pt>
                <c:pt idx="75">
                  <c:v>0.42197877192215927</c:v>
                </c:pt>
                <c:pt idx="76">
                  <c:v>0.42651218964498838</c:v>
                </c:pt>
                <c:pt idx="77">
                  <c:v>0.41126426431511298</c:v>
                </c:pt>
                <c:pt idx="78">
                  <c:v>0.32693187487608455</c:v>
                </c:pt>
                <c:pt idx="79">
                  <c:v>0.32169957821433925</c:v>
                </c:pt>
                <c:pt idx="80">
                  <c:v>0.34205863707806117</c:v>
                </c:pt>
                <c:pt idx="81">
                  <c:v>0.35309272465183383</c:v>
                </c:pt>
                <c:pt idx="82">
                  <c:v>0.38004694761820446</c:v>
                </c:pt>
                <c:pt idx="83">
                  <c:v>0.45155757252654993</c:v>
                </c:pt>
                <c:pt idx="84">
                  <c:v>0.29715948799973191</c:v>
                </c:pt>
                <c:pt idx="85">
                  <c:v>0.31250317631630509</c:v>
                </c:pt>
                <c:pt idx="86">
                  <c:v>0.30277905189305976</c:v>
                </c:pt>
                <c:pt idx="87">
                  <c:v>0.33339516325486329</c:v>
                </c:pt>
                <c:pt idx="88">
                  <c:v>0.26578410674044228</c:v>
                </c:pt>
                <c:pt idx="89">
                  <c:v>0.32146718026584509</c:v>
                </c:pt>
                <c:pt idx="90">
                  <c:v>0.27391357526775728</c:v>
                </c:pt>
                <c:pt idx="91">
                  <c:v>0.22868042119753262</c:v>
                </c:pt>
                <c:pt idx="92">
                  <c:v>0.20618736017858552</c:v>
                </c:pt>
                <c:pt idx="93">
                  <c:v>0.17413467931423732</c:v>
                </c:pt>
                <c:pt idx="94">
                  <c:v>0.16309163903882684</c:v>
                </c:pt>
                <c:pt idx="95">
                  <c:v>0.13959229650600236</c:v>
                </c:pt>
                <c:pt idx="96">
                  <c:v>9.8487724883430161E-2</c:v>
                </c:pt>
                <c:pt idx="97">
                  <c:v>0.10608036452545377</c:v>
                </c:pt>
                <c:pt idx="98">
                  <c:v>0.13442455215263927</c:v>
                </c:pt>
                <c:pt idx="99">
                  <c:v>0.14623656475771618</c:v>
                </c:pt>
                <c:pt idx="100">
                  <c:v>0.15414813222478507</c:v>
                </c:pt>
                <c:pt idx="101">
                  <c:v>0.19796702698383584</c:v>
                </c:pt>
                <c:pt idx="102">
                  <c:v>0.2207463336507729</c:v>
                </c:pt>
                <c:pt idx="103">
                  <c:v>0.24309187378852215</c:v>
                </c:pt>
                <c:pt idx="104">
                  <c:v>0.28001686669671244</c:v>
                </c:pt>
                <c:pt idx="105">
                  <c:v>0.31944834817139878</c:v>
                </c:pt>
                <c:pt idx="106">
                  <c:v>0.32508404904261567</c:v>
                </c:pt>
                <c:pt idx="107">
                  <c:v>0.36448798423828599</c:v>
                </c:pt>
                <c:pt idx="108">
                  <c:v>0.3160159484043632</c:v>
                </c:pt>
                <c:pt idx="109">
                  <c:v>0.30534830893152076</c:v>
                </c:pt>
                <c:pt idx="110">
                  <c:v>0.30253206523612342</c:v>
                </c:pt>
                <c:pt idx="111">
                  <c:v>0.3463683530743964</c:v>
                </c:pt>
                <c:pt idx="112">
                  <c:v>0.38093901521282625</c:v>
                </c:pt>
                <c:pt idx="113">
                  <c:v>0.38071894423195296</c:v>
                </c:pt>
                <c:pt idx="114">
                  <c:v>0.32957643487563715</c:v>
                </c:pt>
                <c:pt idx="115">
                  <c:v>0.30031918795997115</c:v>
                </c:pt>
                <c:pt idx="116">
                  <c:v>0.27801383412148262</c:v>
                </c:pt>
                <c:pt idx="117">
                  <c:v>0.23420959733831559</c:v>
                </c:pt>
                <c:pt idx="118">
                  <c:v>0.21388874347489306</c:v>
                </c:pt>
                <c:pt idx="119">
                  <c:v>0.20674126645071134</c:v>
                </c:pt>
                <c:pt idx="120">
                  <c:v>0.12644034978819008</c:v>
                </c:pt>
                <c:pt idx="121">
                  <c:v>7.1677962403649431E-2</c:v>
                </c:pt>
                <c:pt idx="122">
                  <c:v>2.0998190031198405E-2</c:v>
                </c:pt>
                <c:pt idx="123">
                  <c:v>2.2056501508505022E-3</c:v>
                </c:pt>
                <c:pt idx="124">
                  <c:v>1.6083215872560785E-2</c:v>
                </c:pt>
                <c:pt idx="125">
                  <c:v>-8.1468817657581738E-2</c:v>
                </c:pt>
                <c:pt idx="126">
                  <c:v>-0.13993812091069202</c:v>
                </c:pt>
                <c:pt idx="127">
                  <c:v>-0.19959274764151758</c:v>
                </c:pt>
                <c:pt idx="128">
                  <c:v>-0.2280528409943372</c:v>
                </c:pt>
                <c:pt idx="129">
                  <c:v>-0.21093399095958887</c:v>
                </c:pt>
                <c:pt idx="130">
                  <c:v>-0.21341501773157567</c:v>
                </c:pt>
                <c:pt idx="131">
                  <c:v>-0.25394875505317493</c:v>
                </c:pt>
                <c:pt idx="132">
                  <c:v>-0.35210451811003729</c:v>
                </c:pt>
                <c:pt idx="133">
                  <c:v>-0.39671112130564623</c:v>
                </c:pt>
                <c:pt idx="134">
                  <c:v>-0.42512715743421126</c:v>
                </c:pt>
                <c:pt idx="135">
                  <c:v>-0.48816483534782584</c:v>
                </c:pt>
                <c:pt idx="136">
                  <c:v>-0.56770328386420665</c:v>
                </c:pt>
                <c:pt idx="137">
                  <c:v>-0.69047140669844431</c:v>
                </c:pt>
                <c:pt idx="138">
                  <c:v>-0.72873745994018257</c:v>
                </c:pt>
                <c:pt idx="139">
                  <c:v>-0.73254271690822925</c:v>
                </c:pt>
                <c:pt idx="140">
                  <c:v>-0.70241656820723541</c:v>
                </c:pt>
                <c:pt idx="141">
                  <c:v>-0.68499027117278821</c:v>
                </c:pt>
                <c:pt idx="142">
                  <c:v>-0.69242205789582023</c:v>
                </c:pt>
                <c:pt idx="143">
                  <c:v>-0.70061366309617057</c:v>
                </c:pt>
                <c:pt idx="144">
                  <c:v>-0.71924559440666691</c:v>
                </c:pt>
                <c:pt idx="145">
                  <c:v>-0.69382573635753708</c:v>
                </c:pt>
                <c:pt idx="146">
                  <c:v>-0.63413456319550932</c:v>
                </c:pt>
                <c:pt idx="147">
                  <c:v>-0.57000321301414481</c:v>
                </c:pt>
                <c:pt idx="148">
                  <c:v>-0.55341525352481113</c:v>
                </c:pt>
                <c:pt idx="149">
                  <c:v>-0.533564285854494</c:v>
                </c:pt>
                <c:pt idx="150">
                  <c:v>-0.52411933136064626</c:v>
                </c:pt>
                <c:pt idx="151">
                  <c:v>-0.51757868110031424</c:v>
                </c:pt>
                <c:pt idx="152">
                  <c:v>-0.50501882207230331</c:v>
                </c:pt>
                <c:pt idx="153">
                  <c:v>-0.51097178536373455</c:v>
                </c:pt>
                <c:pt idx="154">
                  <c:v>-0.53372032629142296</c:v>
                </c:pt>
                <c:pt idx="155">
                  <c:v>-0.40827778543583015</c:v>
                </c:pt>
                <c:pt idx="156">
                  <c:v>-0.34169371451253738</c:v>
                </c:pt>
                <c:pt idx="157">
                  <c:v>-0.23571643513310825</c:v>
                </c:pt>
                <c:pt idx="158">
                  <c:v>-0.14866129891338176</c:v>
                </c:pt>
                <c:pt idx="159">
                  <c:v>-7.7121111985329449E-2</c:v>
                </c:pt>
                <c:pt idx="160">
                  <c:v>-5.0332491546823732E-2</c:v>
                </c:pt>
                <c:pt idx="161">
                  <c:v>-5.5953063763780619E-4</c:v>
                </c:pt>
                <c:pt idx="162">
                  <c:v>1.61781118925024E-2</c:v>
                </c:pt>
                <c:pt idx="163">
                  <c:v>2.7185433875814624E-2</c:v>
                </c:pt>
                <c:pt idx="164">
                  <c:v>1.9846362363765024E-2</c:v>
                </c:pt>
                <c:pt idx="165">
                  <c:v>8.0525204832753161E-3</c:v>
                </c:pt>
                <c:pt idx="166">
                  <c:v>1.3560656471714339E-2</c:v>
                </c:pt>
                <c:pt idx="167">
                  <c:v>3.5941676421735735E-3</c:v>
                </c:pt>
                <c:pt idx="168">
                  <c:v>-4.4818480917948378E-2</c:v>
                </c:pt>
                <c:pt idx="169">
                  <c:v>-9.3078569787243381E-2</c:v>
                </c:pt>
                <c:pt idx="170">
                  <c:v>-0.16451690232649518</c:v>
                </c:pt>
                <c:pt idx="171">
                  <c:v>-0.20798142029428313</c:v>
                </c:pt>
                <c:pt idx="172">
                  <c:v>-0.3260600553139863</c:v>
                </c:pt>
                <c:pt idx="173">
                  <c:v>-0.41878689318316198</c:v>
                </c:pt>
                <c:pt idx="174">
                  <c:v>-0.47082258225684193</c:v>
                </c:pt>
                <c:pt idx="175">
                  <c:v>-0.52611013084550962</c:v>
                </c:pt>
                <c:pt idx="176">
                  <c:v>-0.56211391556450963</c:v>
                </c:pt>
                <c:pt idx="177">
                  <c:v>-0.5840142438953233</c:v>
                </c:pt>
                <c:pt idx="178">
                  <c:v>-0.65458498555746303</c:v>
                </c:pt>
                <c:pt idx="179">
                  <c:v>-0.77899639071870652</c:v>
                </c:pt>
                <c:pt idx="180">
                  <c:v>-0.74541484715733297</c:v>
                </c:pt>
                <c:pt idx="181">
                  <c:v>-0.72827859730196209</c:v>
                </c:pt>
                <c:pt idx="182">
                  <c:v>-0.71124225023792675</c:v>
                </c:pt>
                <c:pt idx="183">
                  <c:v>-0.71432191220286256</c:v>
                </c:pt>
                <c:pt idx="184">
                  <c:v>-0.77730918445539565</c:v>
                </c:pt>
                <c:pt idx="185">
                  <c:v>-0.81604395859985424</c:v>
                </c:pt>
                <c:pt idx="186">
                  <c:v>-0.92020181862906192</c:v>
                </c:pt>
                <c:pt idx="187">
                  <c:v>-1.0081331535677691</c:v>
                </c:pt>
                <c:pt idx="188">
                  <c:v>-1.1855695043152945</c:v>
                </c:pt>
                <c:pt idx="189">
                  <c:v>-1.22946418936281</c:v>
                </c:pt>
                <c:pt idx="190">
                  <c:v>-1.2261519366611484</c:v>
                </c:pt>
                <c:pt idx="191">
                  <c:v>-1.2851324639861392</c:v>
                </c:pt>
                <c:pt idx="192">
                  <c:v>-1.2818668593069482</c:v>
                </c:pt>
                <c:pt idx="193">
                  <c:v>-1.2278699696222972</c:v>
                </c:pt>
                <c:pt idx="194">
                  <c:v>-1.2230534524464876</c:v>
                </c:pt>
                <c:pt idx="195">
                  <c:v>-1.1732713000258546</c:v>
                </c:pt>
                <c:pt idx="196">
                  <c:v>-1.0767325201182718</c:v>
                </c:pt>
                <c:pt idx="197">
                  <c:v>-1.0013965016214765</c:v>
                </c:pt>
                <c:pt idx="198">
                  <c:v>-0.91809462608005177</c:v>
                </c:pt>
                <c:pt idx="199">
                  <c:v>-0.95959879334732001</c:v>
                </c:pt>
                <c:pt idx="200">
                  <c:v>-0.96237421763913211</c:v>
                </c:pt>
                <c:pt idx="201">
                  <c:v>-0.9604931226225446</c:v>
                </c:pt>
                <c:pt idx="202">
                  <c:v>-0.95260643436310311</c:v>
                </c:pt>
                <c:pt idx="203">
                  <c:v>-0.95903709147655825</c:v>
                </c:pt>
                <c:pt idx="204">
                  <c:v>-0.96244795395316984</c:v>
                </c:pt>
                <c:pt idx="205">
                  <c:v>-0.83851877658457852</c:v>
                </c:pt>
                <c:pt idx="206">
                  <c:v>-0.74325333084425793</c:v>
                </c:pt>
                <c:pt idx="207">
                  <c:v>-0.69261451709689048</c:v>
                </c:pt>
                <c:pt idx="208">
                  <c:v>-0.65147890704063727</c:v>
                </c:pt>
                <c:pt idx="209">
                  <c:v>-0.63370824981131157</c:v>
                </c:pt>
                <c:pt idx="210">
                  <c:v>-0.59347138893164164</c:v>
                </c:pt>
                <c:pt idx="211">
                  <c:v>-0.58342946750325453</c:v>
                </c:pt>
                <c:pt idx="212">
                  <c:v>-0.57906306845631583</c:v>
                </c:pt>
                <c:pt idx="213">
                  <c:v>-0.59085691033680554</c:v>
                </c:pt>
                <c:pt idx="214">
                  <c:v>-0.58665336178060024</c:v>
                </c:pt>
                <c:pt idx="215">
                  <c:v>-0.53357522662104273</c:v>
                </c:pt>
                <c:pt idx="216">
                  <c:v>-0.48987476907133676</c:v>
                </c:pt>
                <c:pt idx="217">
                  <c:v>-0.46399007234974476</c:v>
                </c:pt>
                <c:pt idx="218">
                  <c:v>-0.4412428035841689</c:v>
                </c:pt>
                <c:pt idx="219">
                  <c:v>-0.42108234432387448</c:v>
                </c:pt>
                <c:pt idx="220">
                  <c:v>-0.40233331202594869</c:v>
                </c:pt>
                <c:pt idx="221">
                  <c:v>-0.38814825518416285</c:v>
                </c:pt>
                <c:pt idx="222">
                  <c:v>-0.36443256137103042</c:v>
                </c:pt>
                <c:pt idx="223">
                  <c:v>-0.36068056780765723</c:v>
                </c:pt>
                <c:pt idx="224">
                  <c:v>-0.36720341104568455</c:v>
                </c:pt>
                <c:pt idx="225">
                  <c:v>-0.38351744996361425</c:v>
                </c:pt>
                <c:pt idx="226">
                  <c:v>-0.38703467744596765</c:v>
                </c:pt>
                <c:pt idx="227">
                  <c:v>-0.37944317801792238</c:v>
                </c:pt>
                <c:pt idx="228">
                  <c:v>-0.4132525761601098</c:v>
                </c:pt>
                <c:pt idx="229">
                  <c:v>-0.39524116489628192</c:v>
                </c:pt>
                <c:pt idx="230">
                  <c:v>-0.38728015294732288</c:v>
                </c:pt>
                <c:pt idx="231">
                  <c:v>-0.34970448800249976</c:v>
                </c:pt>
                <c:pt idx="232">
                  <c:v>-0.30632162273092334</c:v>
                </c:pt>
                <c:pt idx="233">
                  <c:v>-0.26031273560379908</c:v>
                </c:pt>
                <c:pt idx="234">
                  <c:v>-0.25915590666966182</c:v>
                </c:pt>
                <c:pt idx="235">
                  <c:v>-0.20135197561392459</c:v>
                </c:pt>
                <c:pt idx="236">
                  <c:v>-0.13348730372520734</c:v>
                </c:pt>
                <c:pt idx="237">
                  <c:v>-0.18180702163081186</c:v>
                </c:pt>
                <c:pt idx="238">
                  <c:v>-0.3291607827433225</c:v>
                </c:pt>
                <c:pt idx="239">
                  <c:v>-0.36342490542756423</c:v>
                </c:pt>
                <c:pt idx="240">
                  <c:v>-0.38553992963698924</c:v>
                </c:pt>
                <c:pt idx="241">
                  <c:v>-0.39047396329612916</c:v>
                </c:pt>
                <c:pt idx="242">
                  <c:v>-0.39236153124246087</c:v>
                </c:pt>
                <c:pt idx="243">
                  <c:v>-0.35768383593638831</c:v>
                </c:pt>
                <c:pt idx="244">
                  <c:v>-0.38109676108371104</c:v>
                </c:pt>
                <c:pt idx="245">
                  <c:v>-0.33371282769466504</c:v>
                </c:pt>
                <c:pt idx="246">
                  <c:v>-0.31471815495267919</c:v>
                </c:pt>
                <c:pt idx="247">
                  <c:v>-0.29957576975952094</c:v>
                </c:pt>
                <c:pt idx="248">
                  <c:v>-0.31781431143913608</c:v>
                </c:pt>
                <c:pt idx="249">
                  <c:v>-0.41504362982574072</c:v>
                </c:pt>
                <c:pt idx="250">
                  <c:v>-0.47671274317106338</c:v>
                </c:pt>
                <c:pt idx="251">
                  <c:v>-0.420131842987157</c:v>
                </c:pt>
                <c:pt idx="252">
                  <c:v>-0.38566784687190925</c:v>
                </c:pt>
                <c:pt idx="253">
                  <c:v>-0.32026145349828283</c:v>
                </c:pt>
                <c:pt idx="254">
                  <c:v>-0.41830235609534583</c:v>
                </c:pt>
                <c:pt idx="255">
                  <c:v>-0.50502857214077856</c:v>
                </c:pt>
                <c:pt idx="256">
                  <c:v>-0.50008413118907846</c:v>
                </c:pt>
                <c:pt idx="257">
                  <c:v>-0.52011595469174132</c:v>
                </c:pt>
                <c:pt idx="258">
                  <c:v>-0.51653457068537456</c:v>
                </c:pt>
                <c:pt idx="259">
                  <c:v>-0.46804011034597437</c:v>
                </c:pt>
                <c:pt idx="260">
                  <c:v>-0.39363544793802596</c:v>
                </c:pt>
                <c:pt idx="261">
                  <c:v>-0.34230131125305086</c:v>
                </c:pt>
                <c:pt idx="262">
                  <c:v>-0.24092477221714503</c:v>
                </c:pt>
                <c:pt idx="263">
                  <c:v>-0.21644783400479461</c:v>
                </c:pt>
                <c:pt idx="264">
                  <c:v>-0.27643282597439089</c:v>
                </c:pt>
                <c:pt idx="265">
                  <c:v>-0.29394629193879496</c:v>
                </c:pt>
                <c:pt idx="266">
                  <c:v>-0.29926970813034792</c:v>
                </c:pt>
                <c:pt idx="267">
                  <c:v>-0.24886932827789465</c:v>
                </c:pt>
                <c:pt idx="268">
                  <c:v>-0.25377678457314268</c:v>
                </c:pt>
                <c:pt idx="269">
                  <c:v>-0.24726145346430606</c:v>
                </c:pt>
                <c:pt idx="270">
                  <c:v>-0.25808606787072819</c:v>
                </c:pt>
                <c:pt idx="271">
                  <c:v>-0.32682459080413828</c:v>
                </c:pt>
                <c:pt idx="272">
                  <c:v>-0.39441083310411962</c:v>
                </c:pt>
                <c:pt idx="273">
                  <c:v>-0.41672766139667239</c:v>
                </c:pt>
                <c:pt idx="274">
                  <c:v>-0.40680092782490185</c:v>
                </c:pt>
                <c:pt idx="275">
                  <c:v>-0.38871997412341841</c:v>
                </c:pt>
                <c:pt idx="276">
                  <c:v>-0.50149590366909713</c:v>
                </c:pt>
                <c:pt idx="277">
                  <c:v>-0.55847418188819198</c:v>
                </c:pt>
                <c:pt idx="278">
                  <c:v>-0.68010826944765057</c:v>
                </c:pt>
                <c:pt idx="279">
                  <c:v>-0.67780977248389718</c:v>
                </c:pt>
                <c:pt idx="280">
                  <c:v>-0.68478257381827667</c:v>
                </c:pt>
                <c:pt idx="281">
                  <c:v>-0.75101404886242662</c:v>
                </c:pt>
                <c:pt idx="282">
                  <c:v>-0.77158572337263109</c:v>
                </c:pt>
                <c:pt idx="283">
                  <c:v>-0.82382584565871042</c:v>
                </c:pt>
                <c:pt idx="284">
                  <c:v>-0.86098172625330882</c:v>
                </c:pt>
                <c:pt idx="285">
                  <c:v>-0.80835883963802857</c:v>
                </c:pt>
                <c:pt idx="286">
                  <c:v>-0.73142031018401532</c:v>
                </c:pt>
                <c:pt idx="287">
                  <c:v>-0.65025293677915208</c:v>
                </c:pt>
                <c:pt idx="288">
                  <c:v>-0.6517026200608349</c:v>
                </c:pt>
                <c:pt idx="289">
                  <c:v>-0.59618576964064651</c:v>
                </c:pt>
                <c:pt idx="290">
                  <c:v>-0.55795888509415192</c:v>
                </c:pt>
                <c:pt idx="291">
                  <c:v>-0.4620867214530513</c:v>
                </c:pt>
                <c:pt idx="292">
                  <c:v>-0.37258120369397396</c:v>
                </c:pt>
                <c:pt idx="293">
                  <c:v>-0.25230307757516179</c:v>
                </c:pt>
                <c:pt idx="294">
                  <c:v>-0.1903779847235807</c:v>
                </c:pt>
                <c:pt idx="295">
                  <c:v>-0.18507374599806958</c:v>
                </c:pt>
                <c:pt idx="296">
                  <c:v>-0.14635094209273802</c:v>
                </c:pt>
                <c:pt idx="297">
                  <c:v>-9.1794085697951999E-2</c:v>
                </c:pt>
                <c:pt idx="298">
                  <c:v>-2.8104574717410458E-2</c:v>
                </c:pt>
                <c:pt idx="299">
                  <c:v>2.0398221790820514E-2</c:v>
                </c:pt>
                <c:pt idx="300">
                  <c:v>1.8473311619832344E-2</c:v>
                </c:pt>
                <c:pt idx="301">
                  <c:v>-2.6667442442210643E-2</c:v>
                </c:pt>
                <c:pt idx="302">
                  <c:v>-3.0462008547196717E-2</c:v>
                </c:pt>
                <c:pt idx="303">
                  <c:v>-1.7932116998506942E-2</c:v>
                </c:pt>
                <c:pt idx="304">
                  <c:v>-5.9736630260507795E-2</c:v>
                </c:pt>
                <c:pt idx="305">
                  <c:v>-2.1119359763712708E-3</c:v>
                </c:pt>
                <c:pt idx="306">
                  <c:v>-4.3114902613544004E-2</c:v>
                </c:pt>
                <c:pt idx="307">
                  <c:v>-6.5245695025440753E-2</c:v>
                </c:pt>
                <c:pt idx="308">
                  <c:v>-7.6921357560941317E-2</c:v>
                </c:pt>
                <c:pt idx="309">
                  <c:v>-0.11876577267106114</c:v>
                </c:pt>
                <c:pt idx="310">
                  <c:v>-0.12851723269826465</c:v>
                </c:pt>
                <c:pt idx="311">
                  <c:v>-0.13258578146958477</c:v>
                </c:pt>
                <c:pt idx="312">
                  <c:v>-0.16861092837219438</c:v>
                </c:pt>
                <c:pt idx="313">
                  <c:v>-0.1225457290198193</c:v>
                </c:pt>
                <c:pt idx="314">
                  <c:v>-0.11885207507456208</c:v>
                </c:pt>
                <c:pt idx="315">
                  <c:v>-8.8873651290668931E-2</c:v>
                </c:pt>
                <c:pt idx="316">
                  <c:v>-7.6721797546184689E-2</c:v>
                </c:pt>
                <c:pt idx="317">
                  <c:v>-3.1866512527185975E-2</c:v>
                </c:pt>
                <c:pt idx="318">
                  <c:v>-4.5946717867007436E-2</c:v>
                </c:pt>
                <c:pt idx="319">
                  <c:v>-2.568117091155564E-2</c:v>
                </c:pt>
                <c:pt idx="320">
                  <c:v>-6.2129397836116595E-2</c:v>
                </c:pt>
                <c:pt idx="321">
                  <c:v>-1.6967354904585008E-2</c:v>
                </c:pt>
                <c:pt idx="322">
                  <c:v>-1.2219274633254784E-2</c:v>
                </c:pt>
                <c:pt idx="323">
                  <c:v>6.7775650139328292E-2</c:v>
                </c:pt>
                <c:pt idx="324">
                  <c:v>-2.625442068048045E-2</c:v>
                </c:pt>
                <c:pt idx="325">
                  <c:v>-2.5117294407550617E-3</c:v>
                </c:pt>
                <c:pt idx="326">
                  <c:v>6.8660774281307013E-2</c:v>
                </c:pt>
                <c:pt idx="327">
                  <c:v>0.13814994086741805</c:v>
                </c:pt>
                <c:pt idx="328">
                  <c:v>0.1999579612342739</c:v>
                </c:pt>
                <c:pt idx="329">
                  <c:v>0.19380918793486757</c:v>
                </c:pt>
                <c:pt idx="330">
                  <c:v>0.21234272565716772</c:v>
                </c:pt>
                <c:pt idx="331">
                  <c:v>0.25973098306684328</c:v>
                </c:pt>
                <c:pt idx="332">
                  <c:v>0.24994010115803711</c:v>
                </c:pt>
                <c:pt idx="333">
                  <c:v>0.30857532043547309</c:v>
                </c:pt>
                <c:pt idx="334">
                  <c:v>0.32819561786286577</c:v>
                </c:pt>
                <c:pt idx="335">
                  <c:v>0.30664456957064523</c:v>
                </c:pt>
                <c:pt idx="336">
                  <c:v>0.21965825190192767</c:v>
                </c:pt>
                <c:pt idx="337">
                  <c:v>0.24120046277254659</c:v>
                </c:pt>
                <c:pt idx="338">
                  <c:v>0.32014966355337471</c:v>
                </c:pt>
                <c:pt idx="339">
                  <c:v>0.37356636569052348</c:v>
                </c:pt>
                <c:pt idx="340">
                  <c:v>0.32767853752368126</c:v>
                </c:pt>
                <c:pt idx="341">
                  <c:v>0.29909378147958954</c:v>
                </c:pt>
                <c:pt idx="342">
                  <c:v>0.35443120382291404</c:v>
                </c:pt>
                <c:pt idx="343">
                  <c:v>0.39199404815501104</c:v>
                </c:pt>
                <c:pt idx="344">
                  <c:v>0.46604777162033706</c:v>
                </c:pt>
                <c:pt idx="345">
                  <c:v>0.24664684516701207</c:v>
                </c:pt>
                <c:pt idx="346">
                  <c:v>7.3296454100365338E-2</c:v>
                </c:pt>
                <c:pt idx="347">
                  <c:v>-3.4028792340647485E-2</c:v>
                </c:pt>
                <c:pt idx="348">
                  <c:v>-7.5984013243200366E-2</c:v>
                </c:pt>
                <c:pt idx="349">
                  <c:v>-5.6114872891411594E-2</c:v>
                </c:pt>
                <c:pt idx="350">
                  <c:v>-3.8380317128503094E-2</c:v>
                </c:pt>
                <c:pt idx="351">
                  <c:v>-2.272628208274341E-2</c:v>
                </c:pt>
                <c:pt idx="352">
                  <c:v>-4.3218944654984881E-2</c:v>
                </c:pt>
                <c:pt idx="353">
                  <c:v>-8.8250865540222989E-2</c:v>
                </c:pt>
                <c:pt idx="354">
                  <c:v>-0.12391378228856453</c:v>
                </c:pt>
                <c:pt idx="355">
                  <c:v>-0.12808476050988382</c:v>
                </c:pt>
                <c:pt idx="356">
                  <c:v>-0.10166468081268576</c:v>
                </c:pt>
                <c:pt idx="357">
                  <c:v>-8.5554212900964544E-2</c:v>
                </c:pt>
                <c:pt idx="358">
                  <c:v>-8.6699530256201029E-2</c:v>
                </c:pt>
                <c:pt idx="359">
                  <c:v>-0.13761675591773859</c:v>
                </c:pt>
                <c:pt idx="360">
                  <c:v>-0.15831869642873997</c:v>
                </c:pt>
                <c:pt idx="361">
                  <c:v>-0.21594621663265912</c:v>
                </c:pt>
                <c:pt idx="362">
                  <c:v>-0.19900542015435718</c:v>
                </c:pt>
                <c:pt idx="363">
                  <c:v>-0.18865500015271408</c:v>
                </c:pt>
                <c:pt idx="364">
                  <c:v>-0.17718968056027506</c:v>
                </c:pt>
                <c:pt idx="365">
                  <c:v>-0.1206239126750468</c:v>
                </c:pt>
                <c:pt idx="366">
                  <c:v>-0.14787012879916439</c:v>
                </c:pt>
                <c:pt idx="367">
                  <c:v>-0.17703204147294294</c:v>
                </c:pt>
                <c:pt idx="368">
                  <c:v>-0.14288256285745859</c:v>
                </c:pt>
                <c:pt idx="369">
                  <c:v>-0.15097349229080947</c:v>
                </c:pt>
                <c:pt idx="370">
                  <c:v>-0.18187614124974516</c:v>
                </c:pt>
                <c:pt idx="371">
                  <c:v>-0.20664281782797467</c:v>
                </c:pt>
                <c:pt idx="372">
                  <c:v>-0.29046975443394629</c:v>
                </c:pt>
                <c:pt idx="373">
                  <c:v>-0.35296750956823075</c:v>
                </c:pt>
                <c:pt idx="374">
                  <c:v>-0.39889219059957171</c:v>
                </c:pt>
                <c:pt idx="375">
                  <c:v>-0.39593290444950746</c:v>
                </c:pt>
                <c:pt idx="376">
                  <c:v>-0.38286001765283473</c:v>
                </c:pt>
                <c:pt idx="377">
                  <c:v>-0.38843484528873162</c:v>
                </c:pt>
                <c:pt idx="378">
                  <c:v>-0.38170047740184287</c:v>
                </c:pt>
                <c:pt idx="379">
                  <c:v>-0.475343382808191</c:v>
                </c:pt>
                <c:pt idx="380">
                  <c:v>-0.52053749192081078</c:v>
                </c:pt>
                <c:pt idx="381">
                  <c:v>-0.58134164246286879</c:v>
                </c:pt>
                <c:pt idx="382">
                  <c:v>-0.63479740184030753</c:v>
                </c:pt>
                <c:pt idx="383">
                  <c:v>-0.62089239818009467</c:v>
                </c:pt>
                <c:pt idx="384">
                  <c:v>-0.68048283863569381</c:v>
                </c:pt>
                <c:pt idx="385">
                  <c:v>-0.61535304352014819</c:v>
                </c:pt>
                <c:pt idx="386">
                  <c:v>-0.58845038904233959</c:v>
                </c:pt>
                <c:pt idx="387">
                  <c:v>-0.58208805015169318</c:v>
                </c:pt>
                <c:pt idx="388">
                  <c:v>-0.59580548570506764</c:v>
                </c:pt>
                <c:pt idx="389">
                  <c:v>-0.54560839662098459</c:v>
                </c:pt>
                <c:pt idx="390">
                  <c:v>-0.58911109822881258</c:v>
                </c:pt>
                <c:pt idx="391">
                  <c:v>-0.52520944835883832</c:v>
                </c:pt>
                <c:pt idx="392">
                  <c:v>-0.49522522037419314</c:v>
                </c:pt>
                <c:pt idx="393">
                  <c:v>-0.4987787855980983</c:v>
                </c:pt>
                <c:pt idx="394">
                  <c:v>-0.44719649071931045</c:v>
                </c:pt>
                <c:pt idx="395">
                  <c:v>-0.38552817065883538</c:v>
                </c:pt>
                <c:pt idx="396">
                  <c:v>-0.40919803346968564</c:v>
                </c:pt>
                <c:pt idx="397">
                  <c:v>-0.34824839882637271</c:v>
                </c:pt>
                <c:pt idx="398">
                  <c:v>-0.32719069514330812</c:v>
                </c:pt>
                <c:pt idx="399">
                  <c:v>-0.35083700965904718</c:v>
                </c:pt>
                <c:pt idx="400">
                  <c:v>-0.32080003850133743</c:v>
                </c:pt>
                <c:pt idx="401">
                  <c:v>-0.33909463986413257</c:v>
                </c:pt>
                <c:pt idx="402">
                  <c:v>-0.35270708155796804</c:v>
                </c:pt>
                <c:pt idx="403">
                  <c:v>-0.35324815237846252</c:v>
                </c:pt>
                <c:pt idx="404">
                  <c:v>-0.31773140607730532</c:v>
                </c:pt>
                <c:pt idx="405">
                  <c:v>-0.31768268233197894</c:v>
                </c:pt>
                <c:pt idx="406">
                  <c:v>-0.25964193387724599</c:v>
                </c:pt>
                <c:pt idx="407">
                  <c:v>-0.25958064822416738</c:v>
                </c:pt>
                <c:pt idx="408">
                  <c:v>-0.27001554532071381</c:v>
                </c:pt>
                <c:pt idx="409">
                  <c:v>-0.27148593199722804</c:v>
                </c:pt>
                <c:pt idx="410">
                  <c:v>-0.25596608659516917</c:v>
                </c:pt>
                <c:pt idx="411">
                  <c:v>-0.19655895016157388</c:v>
                </c:pt>
                <c:pt idx="412">
                  <c:v>-0.17200186328543055</c:v>
                </c:pt>
                <c:pt idx="413">
                  <c:v>-0.15600643772568645</c:v>
                </c:pt>
                <c:pt idx="414">
                  <c:v>-0.18155008801712214</c:v>
                </c:pt>
                <c:pt idx="415">
                  <c:v>-8.8659213506462109E-2</c:v>
                </c:pt>
                <c:pt idx="416">
                  <c:v>-7.4224730160642238E-2</c:v>
                </c:pt>
                <c:pt idx="417">
                  <c:v>-7.8463910945387738E-3</c:v>
                </c:pt>
                <c:pt idx="418">
                  <c:v>5.7196447599864086E-2</c:v>
                </c:pt>
                <c:pt idx="419">
                  <c:v>5.861969279010637E-2</c:v>
                </c:pt>
                <c:pt idx="420">
                  <c:v>6.9513860629452751E-2</c:v>
                </c:pt>
                <c:pt idx="421">
                  <c:v>7.724530379450556E-2</c:v>
                </c:pt>
                <c:pt idx="422">
                  <c:v>6.3304278485770027E-2</c:v>
                </c:pt>
                <c:pt idx="423">
                  <c:v>2.262061056383402E-2</c:v>
                </c:pt>
                <c:pt idx="424">
                  <c:v>-9.0364775568971822E-3</c:v>
                </c:pt>
                <c:pt idx="425">
                  <c:v>-2.7811279983691151E-2</c:v>
                </c:pt>
                <c:pt idx="426">
                  <c:v>1.6931816101870112E-2</c:v>
                </c:pt>
                <c:pt idx="427">
                  <c:v>3.1828862177505357E-2</c:v>
                </c:pt>
                <c:pt idx="428">
                  <c:v>-1.2535320200438349E-2</c:v>
                </c:pt>
                <c:pt idx="429">
                  <c:v>-1.2207561909686859E-2</c:v>
                </c:pt>
                <c:pt idx="430">
                  <c:v>-5.0195750787334958E-2</c:v>
                </c:pt>
                <c:pt idx="431">
                  <c:v>-5.8210428644688506E-2</c:v>
                </c:pt>
                <c:pt idx="432">
                  <c:v>4.3953003942078794E-3</c:v>
                </c:pt>
                <c:pt idx="433">
                  <c:v>-0.11236403066827805</c:v>
                </c:pt>
                <c:pt idx="434">
                  <c:v>-0.11361409378497811</c:v>
                </c:pt>
                <c:pt idx="435">
                  <c:v>-4.1618418737741081E-3</c:v>
                </c:pt>
                <c:pt idx="436">
                  <c:v>-4.8242050231067424E-2</c:v>
                </c:pt>
                <c:pt idx="437">
                  <c:v>-9.0550688827164549E-3</c:v>
                </c:pt>
                <c:pt idx="438">
                  <c:v>6.2953236182607952E-3</c:v>
                </c:pt>
                <c:pt idx="439">
                  <c:v>7.4585716492016729E-2</c:v>
                </c:pt>
                <c:pt idx="440">
                  <c:v>0.17309229803584358</c:v>
                </c:pt>
                <c:pt idx="441">
                  <c:v>0.12200352594898689</c:v>
                </c:pt>
                <c:pt idx="442">
                  <c:v>0.16513397173815036</c:v>
                </c:pt>
                <c:pt idx="443">
                  <c:v>0.13103020872702942</c:v>
                </c:pt>
                <c:pt idx="444">
                  <c:v>5.9094415568953451E-2</c:v>
                </c:pt>
                <c:pt idx="445">
                  <c:v>0.11663751919520848</c:v>
                </c:pt>
                <c:pt idx="446">
                  <c:v>0.12708425026598391</c:v>
                </c:pt>
                <c:pt idx="447">
                  <c:v>0.16782812172523975</c:v>
                </c:pt>
                <c:pt idx="448">
                  <c:v>0.2411009039533063</c:v>
                </c:pt>
                <c:pt idx="449">
                  <c:v>0.24771082250953924</c:v>
                </c:pt>
                <c:pt idx="450">
                  <c:v>0.10972385614618929</c:v>
                </c:pt>
                <c:pt idx="451">
                  <c:v>0.15359600030681264</c:v>
                </c:pt>
                <c:pt idx="452">
                  <c:v>0.24844947816833951</c:v>
                </c:pt>
                <c:pt idx="453">
                  <c:v>0.22758001409948747</c:v>
                </c:pt>
                <c:pt idx="454">
                  <c:v>0.26355946476075687</c:v>
                </c:pt>
                <c:pt idx="455">
                  <c:v>0.33908035109301338</c:v>
                </c:pt>
                <c:pt idx="456">
                  <c:v>0.35785656884809214</c:v>
                </c:pt>
                <c:pt idx="457">
                  <c:v>0.35537599392450403</c:v>
                </c:pt>
                <c:pt idx="458">
                  <c:v>0.3451378178219926</c:v>
                </c:pt>
                <c:pt idx="459">
                  <c:v>0.31539304751539632</c:v>
                </c:pt>
                <c:pt idx="460">
                  <c:v>0.40419482995757861</c:v>
                </c:pt>
                <c:pt idx="461">
                  <c:v>0.49088086569758005</c:v>
                </c:pt>
                <c:pt idx="462">
                  <c:v>0.5136434933270202</c:v>
                </c:pt>
                <c:pt idx="463">
                  <c:v>0.54648747344549164</c:v>
                </c:pt>
                <c:pt idx="464">
                  <c:v>0.60869222297002779</c:v>
                </c:pt>
                <c:pt idx="465">
                  <c:v>0.62118598574590322</c:v>
                </c:pt>
                <c:pt idx="466">
                  <c:v>0.60043159277731561</c:v>
                </c:pt>
                <c:pt idx="467">
                  <c:v>0.57451924306080926</c:v>
                </c:pt>
                <c:pt idx="468">
                  <c:v>0.58242188459142952</c:v>
                </c:pt>
                <c:pt idx="469">
                  <c:v>0.65760548210034031</c:v>
                </c:pt>
                <c:pt idx="470">
                  <c:v>0.69473632502738525</c:v>
                </c:pt>
                <c:pt idx="471">
                  <c:v>0.6826649184379292</c:v>
                </c:pt>
                <c:pt idx="472">
                  <c:v>0.70502892450831212</c:v>
                </c:pt>
                <c:pt idx="473">
                  <c:v>0.73459996117458459</c:v>
                </c:pt>
                <c:pt idx="474">
                  <c:v>0.78652870216709303</c:v>
                </c:pt>
                <c:pt idx="475">
                  <c:v>0.71236412159747786</c:v>
                </c:pt>
                <c:pt idx="476">
                  <c:v>0.5975260625436718</c:v>
                </c:pt>
                <c:pt idx="477">
                  <c:v>0.50616712608059089</c:v>
                </c:pt>
                <c:pt idx="478">
                  <c:v>0.59727321767413954</c:v>
                </c:pt>
                <c:pt idx="479">
                  <c:v>0.59853459831649758</c:v>
                </c:pt>
                <c:pt idx="480">
                  <c:v>0.70741857759800908</c:v>
                </c:pt>
                <c:pt idx="481">
                  <c:v>0.68093685565621342</c:v>
                </c:pt>
                <c:pt idx="482">
                  <c:v>0.71439820575111668</c:v>
                </c:pt>
                <c:pt idx="483">
                  <c:v>0.84751670160232706</c:v>
                </c:pt>
                <c:pt idx="484">
                  <c:v>0.87769943732159916</c:v>
                </c:pt>
                <c:pt idx="485">
                  <c:v>0.85808753223194856</c:v>
                </c:pt>
                <c:pt idx="486">
                  <c:v>0.85790710502021739</c:v>
                </c:pt>
                <c:pt idx="487">
                  <c:v>0.83046533232185027</c:v>
                </c:pt>
                <c:pt idx="488">
                  <c:v>0.84315774158046253</c:v>
                </c:pt>
                <c:pt idx="489">
                  <c:v>0.85495263355147344</c:v>
                </c:pt>
                <c:pt idx="490">
                  <c:v>1.022420587396244</c:v>
                </c:pt>
                <c:pt idx="491">
                  <c:v>1.1584063606319077</c:v>
                </c:pt>
                <c:pt idx="492">
                  <c:v>1.2384668766226952</c:v>
                </c:pt>
                <c:pt idx="493">
                  <c:v>1.3510718890055387</c:v>
                </c:pt>
                <c:pt idx="494">
                  <c:v>1.4096001978339423</c:v>
                </c:pt>
                <c:pt idx="495">
                  <c:v>1.2524296478555321</c:v>
                </c:pt>
                <c:pt idx="496">
                  <c:v>1.1759269614623662</c:v>
                </c:pt>
                <c:pt idx="497">
                  <c:v>1.2035662924429715</c:v>
                </c:pt>
                <c:pt idx="498">
                  <c:v>1.1786987891958312</c:v>
                </c:pt>
                <c:pt idx="499">
                  <c:v>1.1824534933004074</c:v>
                </c:pt>
                <c:pt idx="500">
                  <c:v>1.190054522067868</c:v>
                </c:pt>
                <c:pt idx="501">
                  <c:v>1.0745193155808295</c:v>
                </c:pt>
                <c:pt idx="502">
                  <c:v>0.97245067305545518</c:v>
                </c:pt>
                <c:pt idx="503">
                  <c:v>0.82024668683220625</c:v>
                </c:pt>
                <c:pt idx="504">
                  <c:v>0.79658403147244172</c:v>
                </c:pt>
                <c:pt idx="505">
                  <c:v>0.70932580044023297</c:v>
                </c:pt>
                <c:pt idx="506">
                  <c:v>0.52026922422544786</c:v>
                </c:pt>
                <c:pt idx="507">
                  <c:v>0.52303281443665028</c:v>
                </c:pt>
                <c:pt idx="508">
                  <c:v>0.57248827433889105</c:v>
                </c:pt>
                <c:pt idx="509">
                  <c:v>0.52640100262808787</c:v>
                </c:pt>
                <c:pt idx="510">
                  <c:v>0.47372268611752943</c:v>
                </c:pt>
                <c:pt idx="511">
                  <c:v>0.42587910063388179</c:v>
                </c:pt>
                <c:pt idx="512">
                  <c:v>0.25937671641802851</c:v>
                </c:pt>
                <c:pt idx="513">
                  <c:v>0.24098608649532949</c:v>
                </c:pt>
                <c:pt idx="514">
                  <c:v>0.27569351412083165</c:v>
                </c:pt>
                <c:pt idx="515">
                  <c:v>0.28126431566597887</c:v>
                </c:pt>
                <c:pt idx="516">
                  <c:v>0.26927040787085588</c:v>
                </c:pt>
                <c:pt idx="517">
                  <c:v>0.22638008182794067</c:v>
                </c:pt>
                <c:pt idx="518">
                  <c:v>0.23661530699860833</c:v>
                </c:pt>
                <c:pt idx="519">
                  <c:v>0.24065702480599427</c:v>
                </c:pt>
                <c:pt idx="520">
                  <c:v>0.22809833464204132</c:v>
                </c:pt>
                <c:pt idx="521">
                  <c:v>0.17247886616625152</c:v>
                </c:pt>
                <c:pt idx="522">
                  <c:v>5.7354063585506765E-2</c:v>
                </c:pt>
                <c:pt idx="523">
                  <c:v>9.8878270558522274E-3</c:v>
                </c:pt>
                <c:pt idx="524">
                  <c:v>-2.9570109585126403E-2</c:v>
                </c:pt>
                <c:pt idx="525">
                  <c:v>-3.7380743055187793E-2</c:v>
                </c:pt>
                <c:pt idx="526">
                  <c:v>-2.1170303227609821E-2</c:v>
                </c:pt>
                <c:pt idx="527">
                  <c:v>-1.8722648561510624E-2</c:v>
                </c:pt>
                <c:pt idx="528">
                  <c:v>-2.4462235178098979E-2</c:v>
                </c:pt>
                <c:pt idx="529">
                  <c:v>-4.4195807729344949E-2</c:v>
                </c:pt>
                <c:pt idx="530">
                  <c:v>-3.6644796399556867E-2</c:v>
                </c:pt>
                <c:pt idx="531">
                  <c:v>-2.8282298582027465E-4</c:v>
                </c:pt>
                <c:pt idx="532">
                  <c:v>4.7585161341192617E-2</c:v>
                </c:pt>
                <c:pt idx="533">
                  <c:v>5.7772275567238296E-2</c:v>
                </c:pt>
                <c:pt idx="534">
                  <c:v>4.5006921837934755E-2</c:v>
                </c:pt>
                <c:pt idx="535">
                  <c:v>4.5300067664086896E-2</c:v>
                </c:pt>
                <c:pt idx="536">
                  <c:v>9.2911629165843834E-2</c:v>
                </c:pt>
                <c:pt idx="537">
                  <c:v>0.14316608958753818</c:v>
                </c:pt>
                <c:pt idx="538">
                  <c:v>0.213313838944444</c:v>
                </c:pt>
                <c:pt idx="539">
                  <c:v>0.21054313653121781</c:v>
                </c:pt>
                <c:pt idx="540">
                  <c:v>0.24502728482626424</c:v>
                </c:pt>
                <c:pt idx="541">
                  <c:v>0.24673095766083719</c:v>
                </c:pt>
                <c:pt idx="542">
                  <c:v>0.229352990034144</c:v>
                </c:pt>
                <c:pt idx="543">
                  <c:v>0.23085902588530516</c:v>
                </c:pt>
                <c:pt idx="544">
                  <c:v>0.19652700185546124</c:v>
                </c:pt>
                <c:pt idx="545">
                  <c:v>0.19852045125688633</c:v>
                </c:pt>
                <c:pt idx="546">
                  <c:v>0.16200239974918418</c:v>
                </c:pt>
                <c:pt idx="547">
                  <c:v>0.15115430658964257</c:v>
                </c:pt>
                <c:pt idx="548">
                  <c:v>0.16434523546859126</c:v>
                </c:pt>
                <c:pt idx="549">
                  <c:v>0.19672702761719307</c:v>
                </c:pt>
                <c:pt idx="550">
                  <c:v>0.27083256664057487</c:v>
                </c:pt>
                <c:pt idx="551">
                  <c:v>0.30799959020802703</c:v>
                </c:pt>
                <c:pt idx="552">
                  <c:v>0.29325002500897313</c:v>
                </c:pt>
                <c:pt idx="553">
                  <c:v>0.25544975855536833</c:v>
                </c:pt>
                <c:pt idx="554">
                  <c:v>0.25880056235727622</c:v>
                </c:pt>
                <c:pt idx="555">
                  <c:v>0.19286398028029694</c:v>
                </c:pt>
                <c:pt idx="556">
                  <c:v>0.19666379755731711</c:v>
                </c:pt>
                <c:pt idx="557">
                  <c:v>0.21638332120290471</c:v>
                </c:pt>
                <c:pt idx="558">
                  <c:v>0.27781993819956341</c:v>
                </c:pt>
                <c:pt idx="559">
                  <c:v>0.25072286477134398</c:v>
                </c:pt>
                <c:pt idx="560">
                  <c:v>0.30126473324332181</c:v>
                </c:pt>
                <c:pt idx="561">
                  <c:v>0.25446630122801039</c:v>
                </c:pt>
                <c:pt idx="562">
                  <c:v>0.28675149591534321</c:v>
                </c:pt>
                <c:pt idx="563">
                  <c:v>0.29224348716797621</c:v>
                </c:pt>
                <c:pt idx="564">
                  <c:v>0.34778243547058096</c:v>
                </c:pt>
                <c:pt idx="565">
                  <c:v>0.27780407853052225</c:v>
                </c:pt>
                <c:pt idx="566">
                  <c:v>0.35251655741998178</c:v>
                </c:pt>
                <c:pt idx="567">
                  <c:v>0.37085879871733241</c:v>
                </c:pt>
                <c:pt idx="568">
                  <c:v>0.29181992002271429</c:v>
                </c:pt>
                <c:pt idx="569">
                  <c:v>0.25067748682667101</c:v>
                </c:pt>
                <c:pt idx="570">
                  <c:v>0.27491582240586254</c:v>
                </c:pt>
                <c:pt idx="571">
                  <c:v>0.23193116298491034</c:v>
                </c:pt>
                <c:pt idx="572">
                  <c:v>0.28712182110958651</c:v>
                </c:pt>
                <c:pt idx="573">
                  <c:v>0.31877781053356458</c:v>
                </c:pt>
                <c:pt idx="574">
                  <c:v>0.45440284507077067</c:v>
                </c:pt>
                <c:pt idx="575">
                  <c:v>0.46829752910344169</c:v>
                </c:pt>
                <c:pt idx="576">
                  <c:v>0.50950179625369785</c:v>
                </c:pt>
                <c:pt idx="577">
                  <c:v>0.55012648517805829</c:v>
                </c:pt>
                <c:pt idx="578">
                  <c:v>0.52430669052178658</c:v>
                </c:pt>
                <c:pt idx="579">
                  <c:v>0.63055677783511399</c:v>
                </c:pt>
                <c:pt idx="580">
                  <c:v>0.76957232585737501</c:v>
                </c:pt>
                <c:pt idx="581">
                  <c:v>0.85804043927959484</c:v>
                </c:pt>
                <c:pt idx="582">
                  <c:v>0.85813601706164633</c:v>
                </c:pt>
                <c:pt idx="583">
                  <c:v>0.6439692123068852</c:v>
                </c:pt>
                <c:pt idx="584">
                  <c:v>0.62480542435800857</c:v>
                </c:pt>
                <c:pt idx="585">
                  <c:v>0.6810409516253273</c:v>
                </c:pt>
                <c:pt idx="586">
                  <c:v>0.66531247416950379</c:v>
                </c:pt>
                <c:pt idx="587">
                  <c:v>0.56040364091776951</c:v>
                </c:pt>
                <c:pt idx="588">
                  <c:v>0.57358058742649831</c:v>
                </c:pt>
                <c:pt idx="589">
                  <c:v>0.59149674687493814</c:v>
                </c:pt>
                <c:pt idx="590">
                  <c:v>0.47557013230933975</c:v>
                </c:pt>
                <c:pt idx="591">
                  <c:v>0.387956308460641</c:v>
                </c:pt>
                <c:pt idx="592">
                  <c:v>0.44647043566471112</c:v>
                </c:pt>
                <c:pt idx="593">
                  <c:v>0.4541348626478765</c:v>
                </c:pt>
                <c:pt idx="594">
                  <c:v>0.43742208445193853</c:v>
                </c:pt>
                <c:pt idx="595">
                  <c:v>0.32501667052896366</c:v>
                </c:pt>
                <c:pt idx="596">
                  <c:v>0.35223201103927693</c:v>
                </c:pt>
                <c:pt idx="597">
                  <c:v>-2.1836492096486637E-2</c:v>
                </c:pt>
                <c:pt idx="598">
                  <c:v>-0.24473836356515832</c:v>
                </c:pt>
                <c:pt idx="599">
                  <c:v>-0.36636964262420335</c:v>
                </c:pt>
                <c:pt idx="600">
                  <c:v>-0.45345294801358094</c:v>
                </c:pt>
                <c:pt idx="601">
                  <c:v>-0.49560786680461177</c:v>
                </c:pt>
                <c:pt idx="602">
                  <c:v>-0.43621796820120551</c:v>
                </c:pt>
                <c:pt idx="603">
                  <c:v>-0.43182085738935427</c:v>
                </c:pt>
                <c:pt idx="604">
                  <c:v>-0.40396774673327229</c:v>
                </c:pt>
                <c:pt idx="605">
                  <c:v>-0.4234974777703755</c:v>
                </c:pt>
                <c:pt idx="606">
                  <c:v>-0.35099847381879101</c:v>
                </c:pt>
                <c:pt idx="607">
                  <c:v>-0.31083839503368083</c:v>
                </c:pt>
                <c:pt idx="608">
                  <c:v>-0.2268845792665104</c:v>
                </c:pt>
                <c:pt idx="609">
                  <c:v>-0.16834821378906639</c:v>
                </c:pt>
                <c:pt idx="610">
                  <c:v>-0.24862412638725573</c:v>
                </c:pt>
                <c:pt idx="611">
                  <c:v>-0.19705317824099922</c:v>
                </c:pt>
                <c:pt idx="612">
                  <c:v>-0.19105579098850356</c:v>
                </c:pt>
                <c:pt idx="613">
                  <c:v>-0.20102085922927415</c:v>
                </c:pt>
                <c:pt idx="614">
                  <c:v>-0.13819159027510963</c:v>
                </c:pt>
                <c:pt idx="615">
                  <c:v>-5.9868622670265381E-2</c:v>
                </c:pt>
                <c:pt idx="616">
                  <c:v>-0.20978801155886728</c:v>
                </c:pt>
                <c:pt idx="617">
                  <c:v>-0.24993727365524521</c:v>
                </c:pt>
                <c:pt idx="618">
                  <c:v>-0.23853527018499676</c:v>
                </c:pt>
                <c:pt idx="619">
                  <c:v>-0.24509122512379733</c:v>
                </c:pt>
                <c:pt idx="620">
                  <c:v>-0.1515917166014944</c:v>
                </c:pt>
                <c:pt idx="621">
                  <c:v>-9.0802668499996742E-2</c:v>
                </c:pt>
                <c:pt idx="622">
                  <c:v>-7.4006533942675645E-2</c:v>
                </c:pt>
                <c:pt idx="623">
                  <c:v>-6.5709424262202276E-2</c:v>
                </c:pt>
                <c:pt idx="624">
                  <c:v>-1.7704067924732669E-2</c:v>
                </c:pt>
                <c:pt idx="625">
                  <c:v>6.643577165921144E-2</c:v>
                </c:pt>
                <c:pt idx="626">
                  <c:v>8.0247356107193468E-2</c:v>
                </c:pt>
                <c:pt idx="627">
                  <c:v>9.1239048067460971E-2</c:v>
                </c:pt>
                <c:pt idx="628">
                  <c:v>5.8721002491022745E-2</c:v>
                </c:pt>
                <c:pt idx="629">
                  <c:v>4.6085029559712609E-3</c:v>
                </c:pt>
                <c:pt idx="630">
                  <c:v>-1.011738763628145E-2</c:v>
                </c:pt>
                <c:pt idx="631">
                  <c:v>-0.17936023361672682</c:v>
                </c:pt>
                <c:pt idx="632">
                  <c:v>-0.24073160516260117</c:v>
                </c:pt>
                <c:pt idx="633">
                  <c:v>-0.16456791825105554</c:v>
                </c:pt>
                <c:pt idx="634">
                  <c:v>-0.23648213784009187</c:v>
                </c:pt>
                <c:pt idx="635">
                  <c:v>-0.25930210349851635</c:v>
                </c:pt>
                <c:pt idx="636">
                  <c:v>-0.23189147530747789</c:v>
                </c:pt>
                <c:pt idx="637">
                  <c:v>-0.18247318679121349</c:v>
                </c:pt>
                <c:pt idx="638">
                  <c:v>-0.16024573737169945</c:v>
                </c:pt>
                <c:pt idx="639">
                  <c:v>-0.15248927688868008</c:v>
                </c:pt>
                <c:pt idx="640">
                  <c:v>-0.25308234175711419</c:v>
                </c:pt>
                <c:pt idx="641">
                  <c:v>-0.23779276016918161</c:v>
                </c:pt>
                <c:pt idx="642">
                  <c:v>-0.28336366727494777</c:v>
                </c:pt>
                <c:pt idx="643">
                  <c:v>-0.2635109606412982</c:v>
                </c:pt>
                <c:pt idx="644">
                  <c:v>-0.19244385751935411</c:v>
                </c:pt>
                <c:pt idx="645">
                  <c:v>-0.19083282016452685</c:v>
                </c:pt>
                <c:pt idx="646">
                  <c:v>-0.16396000704229863</c:v>
                </c:pt>
                <c:pt idx="647">
                  <c:v>-0.16118075903567686</c:v>
                </c:pt>
                <c:pt idx="648">
                  <c:v>-4.3940870497909401E-2</c:v>
                </c:pt>
                <c:pt idx="649">
                  <c:v>-4.5975072734268707E-2</c:v>
                </c:pt>
                <c:pt idx="650">
                  <c:v>-9.175667486179151E-3</c:v>
                </c:pt>
                <c:pt idx="651">
                  <c:v>-3.3736700937936348E-3</c:v>
                </c:pt>
                <c:pt idx="652">
                  <c:v>-4.0347740609934846E-2</c:v>
                </c:pt>
                <c:pt idx="653">
                  <c:v>-2.9730882726504149E-2</c:v>
                </c:pt>
                <c:pt idx="654">
                  <c:v>-2.5967481650901902E-2</c:v>
                </c:pt>
                <c:pt idx="655">
                  <c:v>-2.9213672473122898E-2</c:v>
                </c:pt>
                <c:pt idx="656">
                  <c:v>2.2446898039245156E-2</c:v>
                </c:pt>
                <c:pt idx="657">
                  <c:v>5.0655889229012985E-2</c:v>
                </c:pt>
                <c:pt idx="658">
                  <c:v>7.5965437633076505E-2</c:v>
                </c:pt>
                <c:pt idx="659">
                  <c:v>0.13246730327983514</c:v>
                </c:pt>
                <c:pt idx="660">
                  <c:v>0.1480711283526297</c:v>
                </c:pt>
                <c:pt idx="661">
                  <c:v>0.18018628037023987</c:v>
                </c:pt>
                <c:pt idx="662">
                  <c:v>0.12636712777833736</c:v>
                </c:pt>
                <c:pt idx="663">
                  <c:v>7.7163641185286735E-2</c:v>
                </c:pt>
                <c:pt idx="664">
                  <c:v>6.5876723296266704E-2</c:v>
                </c:pt>
                <c:pt idx="665">
                  <c:v>0.13427020993720973</c:v>
                </c:pt>
                <c:pt idx="666">
                  <c:v>0.11210156708782648</c:v>
                </c:pt>
                <c:pt idx="667">
                  <c:v>0.10740542330459135</c:v>
                </c:pt>
                <c:pt idx="668">
                  <c:v>0.10469209897174991</c:v>
                </c:pt>
                <c:pt idx="669">
                  <c:v>6.1017794875994014E-2</c:v>
                </c:pt>
                <c:pt idx="670">
                  <c:v>6.0046530112273899E-2</c:v>
                </c:pt>
                <c:pt idx="671">
                  <c:v>4.6551288677576963E-2</c:v>
                </c:pt>
                <c:pt idx="672">
                  <c:v>6.0789092151942725E-3</c:v>
                </c:pt>
                <c:pt idx="673">
                  <c:v>5.1273771632867948E-2</c:v>
                </c:pt>
                <c:pt idx="674">
                  <c:v>7.5771004024360877E-2</c:v>
                </c:pt>
                <c:pt idx="675">
                  <c:v>0.15095987666146726</c:v>
                </c:pt>
                <c:pt idx="676">
                  <c:v>0.1172457040038708</c:v>
                </c:pt>
                <c:pt idx="677">
                  <c:v>0.12284849447819468</c:v>
                </c:pt>
                <c:pt idx="678">
                  <c:v>6.500812474745743E-2</c:v>
                </c:pt>
                <c:pt idx="679">
                  <c:v>1.283275143714846E-2</c:v>
                </c:pt>
                <c:pt idx="680">
                  <c:v>-5.1414005644048189E-2</c:v>
                </c:pt>
                <c:pt idx="681">
                  <c:v>-1.5660606475080385E-2</c:v>
                </c:pt>
                <c:pt idx="682">
                  <c:v>-2.2585866802078414E-2</c:v>
                </c:pt>
                <c:pt idx="683">
                  <c:v>-6.8268926689341924E-2</c:v>
                </c:pt>
                <c:pt idx="684">
                  <c:v>-0.12700454519711002</c:v>
                </c:pt>
                <c:pt idx="685">
                  <c:v>-0.17682452588087116</c:v>
                </c:pt>
                <c:pt idx="686">
                  <c:v>-0.159619789114263</c:v>
                </c:pt>
                <c:pt idx="687">
                  <c:v>-0.13745138162734349</c:v>
                </c:pt>
                <c:pt idx="688">
                  <c:v>-0.16480233533311761</c:v>
                </c:pt>
                <c:pt idx="689">
                  <c:v>-0.1824308453718011</c:v>
                </c:pt>
                <c:pt idx="690">
                  <c:v>-0.12044912101306338</c:v>
                </c:pt>
                <c:pt idx="691">
                  <c:v>-0.14050646348167106</c:v>
                </c:pt>
                <c:pt idx="692">
                  <c:v>-6.788926456120592E-2</c:v>
                </c:pt>
                <c:pt idx="693">
                  <c:v>-0.12537876410398141</c:v>
                </c:pt>
                <c:pt idx="694">
                  <c:v>-9.2443089491375474E-2</c:v>
                </c:pt>
                <c:pt idx="695">
                  <c:v>-0.13283964171700191</c:v>
                </c:pt>
                <c:pt idx="696">
                  <c:v>-7.980809179852244E-2</c:v>
                </c:pt>
                <c:pt idx="697">
                  <c:v>-5.1324234880119946E-2</c:v>
                </c:pt>
                <c:pt idx="698">
                  <c:v>-4.112129033343237E-2</c:v>
                </c:pt>
                <c:pt idx="699">
                  <c:v>-1.9757393528397671E-2</c:v>
                </c:pt>
                <c:pt idx="700">
                  <c:v>-5.130197741064535E-2</c:v>
                </c:pt>
                <c:pt idx="701">
                  <c:v>-5.8651192602177105E-2</c:v>
                </c:pt>
                <c:pt idx="702">
                  <c:v>-4.5582522337149101E-2</c:v>
                </c:pt>
                <c:pt idx="703">
                  <c:v>-5.1784883886380584E-2</c:v>
                </c:pt>
                <c:pt idx="704">
                  <c:v>-3.9399375792665836E-2</c:v>
                </c:pt>
                <c:pt idx="705">
                  <c:v>-4.7619070927428453E-2</c:v>
                </c:pt>
                <c:pt idx="706">
                  <c:v>-1.2912864454253992E-2</c:v>
                </c:pt>
                <c:pt idx="707">
                  <c:v>1.0222616987871191E-2</c:v>
                </c:pt>
                <c:pt idx="708">
                  <c:v>4.9345578486498454E-2</c:v>
                </c:pt>
                <c:pt idx="709">
                  <c:v>-6.4111984127031008E-3</c:v>
                </c:pt>
                <c:pt idx="710">
                  <c:v>-1.8573448587318353E-2</c:v>
                </c:pt>
                <c:pt idx="711">
                  <c:v>-1.389892312351293E-2</c:v>
                </c:pt>
                <c:pt idx="712">
                  <c:v>1.0641786749982174E-2</c:v>
                </c:pt>
                <c:pt idx="713">
                  <c:v>-4.8666222626849276E-2</c:v>
                </c:pt>
                <c:pt idx="714">
                  <c:v>-4.7452953748038595E-2</c:v>
                </c:pt>
                <c:pt idx="715">
                  <c:v>-5.9744626679812285E-2</c:v>
                </c:pt>
                <c:pt idx="716">
                  <c:v>-8.0259082257711611E-2</c:v>
                </c:pt>
                <c:pt idx="717">
                  <c:v>-0.18509851941970723</c:v>
                </c:pt>
                <c:pt idx="718">
                  <c:v>-0.23232868971326681</c:v>
                </c:pt>
                <c:pt idx="719">
                  <c:v>-0.34053615007233873</c:v>
                </c:pt>
                <c:pt idx="720">
                  <c:v>-0.31559224553448217</c:v>
                </c:pt>
                <c:pt idx="721">
                  <c:v>-0.29382768165347173</c:v>
                </c:pt>
                <c:pt idx="722">
                  <c:v>-0.32433602859519439</c:v>
                </c:pt>
                <c:pt idx="723">
                  <c:v>-0.29887838938996225</c:v>
                </c:pt>
                <c:pt idx="724">
                  <c:v>-0.36045914475685592</c:v>
                </c:pt>
                <c:pt idx="725">
                  <c:v>-0.3032513474600762</c:v>
                </c:pt>
                <c:pt idx="726">
                  <c:v>-0.30099664121132363</c:v>
                </c:pt>
                <c:pt idx="727">
                  <c:v>-0.40453146756940583</c:v>
                </c:pt>
                <c:pt idx="728">
                  <c:v>-0.43870335079618528</c:v>
                </c:pt>
                <c:pt idx="729">
                  <c:v>-0.45389050530854291</c:v>
                </c:pt>
                <c:pt idx="730">
                  <c:v>-0.44202204187743277</c:v>
                </c:pt>
                <c:pt idx="731">
                  <c:v>-0.41407149997429826</c:v>
                </c:pt>
                <c:pt idx="732">
                  <c:v>-0.46951641020574186</c:v>
                </c:pt>
                <c:pt idx="733">
                  <c:v>-0.52367911127970856</c:v>
                </c:pt>
                <c:pt idx="734">
                  <c:v>-0.72153888267550315</c:v>
                </c:pt>
                <c:pt idx="735">
                  <c:v>-0.60200198092319823</c:v>
                </c:pt>
                <c:pt idx="736">
                  <c:v>-0.53919087221268924</c:v>
                </c:pt>
                <c:pt idx="737">
                  <c:v>-0.46868328252643821</c:v>
                </c:pt>
                <c:pt idx="738">
                  <c:v>-0.41027533961620932</c:v>
                </c:pt>
                <c:pt idx="739">
                  <c:v>-0.3490108008360977</c:v>
                </c:pt>
                <c:pt idx="740">
                  <c:v>-0.34057078961293641</c:v>
                </c:pt>
                <c:pt idx="741">
                  <c:v>-0.34140629191469429</c:v>
                </c:pt>
                <c:pt idx="742">
                  <c:v>-0.22117825559007187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1-44D7-BB41-402E6C8B8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91647"/>
        <c:axId val="131287071"/>
      </c:scatterChart>
      <c:valAx>
        <c:axId val="131291647"/>
        <c:scaling>
          <c:orientation val="minMax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7071"/>
        <c:crossesAt val="-5"/>
        <c:crossBetween val="midCat"/>
      </c:valAx>
      <c:valAx>
        <c:axId val="131287071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746</xdr:row>
      <xdr:rowOff>19050</xdr:rowOff>
    </xdr:from>
    <xdr:to>
      <xdr:col>24</xdr:col>
      <xdr:colOff>457199</xdr:colOff>
      <xdr:row>774</xdr:row>
      <xdr:rowOff>38095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7B1D27-9FB8-4CB7-B310-D1F5A5D9B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775</xdr:row>
      <xdr:rowOff>9525</xdr:rowOff>
    </xdr:from>
    <xdr:to>
      <xdr:col>24</xdr:col>
      <xdr:colOff>476250</xdr:colOff>
      <xdr:row>798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821C22-6128-4723-AEEC-E4DA9E57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19049</xdr:colOff>
      <xdr:row>775</xdr:row>
      <xdr:rowOff>9524</xdr:rowOff>
    </xdr:from>
    <xdr:to>
      <xdr:col>13</xdr:col>
      <xdr:colOff>514350</xdr:colOff>
      <xdr:row>798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DB8E4C-E650-493B-8FD8-02A028EC6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120650</xdr:colOff>
      <xdr:row>775</xdr:row>
      <xdr:rowOff>19050</xdr:rowOff>
    </xdr:from>
    <xdr:to>
      <xdr:col>35</xdr:col>
      <xdr:colOff>495301</xdr:colOff>
      <xdr:row>798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11C9E2-AF33-4EDE-828F-53B7AD46B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inra.org/investors/learn-to-invest/advanced-investing/margin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4"/>
  <sheetViews>
    <sheetView workbookViewId="0">
      <selection activeCell="H1" activeCellId="1" sqref="A1:A1048576 H1:H1048576"/>
    </sheetView>
  </sheetViews>
  <sheetFormatPr defaultColWidth="9.1796875" defaultRowHeight="12.5" x14ac:dyDescent="0.25"/>
  <cols>
    <col min="1" max="1" width="19.7265625" style="1" customWidth="1"/>
    <col min="2" max="4" width="12.7265625" style="1" customWidth="1"/>
    <col min="5" max="5" width="19.453125" style="1" customWidth="1"/>
    <col min="6" max="6" width="15.7265625" style="1" customWidth="1"/>
    <col min="7" max="7" width="15.54296875" style="1" customWidth="1"/>
    <col min="8" max="8" width="9.1796875" style="1"/>
    <col min="9" max="9" width="12.7265625" style="1" customWidth="1"/>
    <col min="10" max="16384" width="9.1796875" style="1"/>
  </cols>
  <sheetData>
    <row r="1" spans="1:10" x14ac:dyDescent="0.25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25">
      <c r="A2" s="2">
        <v>44165</v>
      </c>
      <c r="B2" s="3" t="s">
        <v>3</v>
      </c>
      <c r="C2" s="3" t="s">
        <v>3</v>
      </c>
      <c r="D2" s="3" t="s">
        <v>3</v>
      </c>
      <c r="E2" s="5">
        <v>722118</v>
      </c>
      <c r="F2" s="5">
        <v>200723</v>
      </c>
      <c r="G2" s="5">
        <v>221567</v>
      </c>
      <c r="H2" s="5">
        <f t="shared" ref="H2" si="0">E2</f>
        <v>722118</v>
      </c>
      <c r="I2" s="5">
        <f t="shared" ref="I2" si="1">F2</f>
        <v>200723</v>
      </c>
      <c r="J2" s="5">
        <f t="shared" ref="J2" si="2">G2</f>
        <v>221567</v>
      </c>
    </row>
    <row r="3" spans="1:10" x14ac:dyDescent="0.25">
      <c r="A3" s="2">
        <v>44135</v>
      </c>
      <c r="B3" s="3" t="s">
        <v>3</v>
      </c>
      <c r="C3" s="3" t="s">
        <v>3</v>
      </c>
      <c r="D3" s="3" t="s">
        <v>3</v>
      </c>
      <c r="E3" s="5">
        <v>659313</v>
      </c>
      <c r="F3" s="5">
        <v>193293</v>
      </c>
      <c r="G3" s="5">
        <v>217739</v>
      </c>
      <c r="H3" s="5">
        <f t="shared" ref="H3" si="3">E3</f>
        <v>659313</v>
      </c>
      <c r="I3" s="5">
        <f t="shared" ref="I3" si="4">F3</f>
        <v>193293</v>
      </c>
      <c r="J3" s="5">
        <f t="shared" ref="J3" si="5">G3</f>
        <v>217739</v>
      </c>
    </row>
    <row r="4" spans="1:10" x14ac:dyDescent="0.25">
      <c r="A4" s="2">
        <v>44104</v>
      </c>
      <c r="B4" s="3" t="s">
        <v>3</v>
      </c>
      <c r="C4" s="3" t="s">
        <v>3</v>
      </c>
      <c r="D4" s="3" t="s">
        <v>3</v>
      </c>
      <c r="E4" s="5">
        <v>654324</v>
      </c>
      <c r="F4" s="5">
        <v>189462</v>
      </c>
      <c r="G4" s="5">
        <v>211547</v>
      </c>
      <c r="H4" s="5">
        <f t="shared" ref="H4" si="6">E4</f>
        <v>654324</v>
      </c>
      <c r="I4" s="5">
        <f t="shared" ref="I4" si="7">F4</f>
        <v>189462</v>
      </c>
      <c r="J4" s="5">
        <f t="shared" ref="J4" si="8">G4</f>
        <v>211547</v>
      </c>
    </row>
    <row r="5" spans="1:10" x14ac:dyDescent="0.25">
      <c r="A5" s="2">
        <v>44074</v>
      </c>
      <c r="B5" s="3" t="s">
        <v>3</v>
      </c>
      <c r="C5" s="3" t="s">
        <v>3</v>
      </c>
      <c r="D5" s="3" t="s">
        <v>3</v>
      </c>
      <c r="E5" s="5">
        <v>645547</v>
      </c>
      <c r="F5" s="5">
        <v>185113</v>
      </c>
      <c r="G5" s="5">
        <v>215042</v>
      </c>
      <c r="H5" s="5">
        <f t="shared" ref="H5" si="9">E5</f>
        <v>645547</v>
      </c>
      <c r="I5" s="5">
        <f t="shared" ref="I5" si="10">F5</f>
        <v>185113</v>
      </c>
      <c r="J5" s="5">
        <f t="shared" ref="J5" si="11">G5</f>
        <v>215042</v>
      </c>
    </row>
    <row r="6" spans="1:10" x14ac:dyDescent="0.25">
      <c r="A6" s="2">
        <v>44043</v>
      </c>
      <c r="B6" s="3" t="s">
        <v>3</v>
      </c>
      <c r="C6" s="3" t="s">
        <v>3</v>
      </c>
      <c r="D6" s="3" t="s">
        <v>3</v>
      </c>
      <c r="E6" s="5">
        <v>613830</v>
      </c>
      <c r="F6" s="5">
        <v>181420</v>
      </c>
      <c r="G6" s="5">
        <v>223768</v>
      </c>
      <c r="H6" s="5">
        <f t="shared" ref="H6" si="12">E6</f>
        <v>613830</v>
      </c>
      <c r="I6" s="5">
        <f t="shared" ref="I6" si="13">F6</f>
        <v>181420</v>
      </c>
      <c r="J6" s="5">
        <f t="shared" ref="J6" si="14">G6</f>
        <v>223768</v>
      </c>
    </row>
    <row r="7" spans="1:10" x14ac:dyDescent="0.25">
      <c r="A7" s="2">
        <v>44012</v>
      </c>
      <c r="B7" s="3" t="s">
        <v>3</v>
      </c>
      <c r="C7" s="3" t="s">
        <v>3</v>
      </c>
      <c r="D7" s="3" t="s">
        <v>3</v>
      </c>
      <c r="E7" s="5">
        <v>584676</v>
      </c>
      <c r="F7" s="5">
        <v>185497</v>
      </c>
      <c r="G7" s="5">
        <v>229078</v>
      </c>
      <c r="H7" s="5">
        <f t="shared" ref="H7" si="15">E7</f>
        <v>584676</v>
      </c>
      <c r="I7" s="5">
        <f t="shared" ref="I7" si="16">F7</f>
        <v>185497</v>
      </c>
      <c r="J7" s="5">
        <f t="shared" ref="J7" si="17">G7</f>
        <v>229078</v>
      </c>
    </row>
    <row r="8" spans="1:10" x14ac:dyDescent="0.25">
      <c r="A8" s="2">
        <v>43982</v>
      </c>
      <c r="B8" s="3" t="s">
        <v>3</v>
      </c>
      <c r="C8" s="3" t="s">
        <v>3</v>
      </c>
      <c r="D8" s="3" t="s">
        <v>3</v>
      </c>
      <c r="E8" s="5">
        <v>552543</v>
      </c>
      <c r="F8" s="5">
        <v>175794</v>
      </c>
      <c r="G8" s="5">
        <v>210935</v>
      </c>
      <c r="H8" s="5">
        <f t="shared" ref="H8" si="18">E8</f>
        <v>552543</v>
      </c>
      <c r="I8" s="5">
        <f t="shared" ref="I8" si="19">F8</f>
        <v>175794</v>
      </c>
      <c r="J8" s="5">
        <f t="shared" ref="J8" si="20">G8</f>
        <v>210935</v>
      </c>
    </row>
    <row r="9" spans="1:10" x14ac:dyDescent="0.25">
      <c r="A9" s="2">
        <v>43951</v>
      </c>
      <c r="B9" s="3" t="s">
        <v>3</v>
      </c>
      <c r="C9" s="3" t="s">
        <v>3</v>
      </c>
      <c r="D9" s="3" t="s">
        <v>3</v>
      </c>
      <c r="E9" s="5">
        <v>524696</v>
      </c>
      <c r="F9" s="5">
        <v>180942</v>
      </c>
      <c r="G9" s="5">
        <v>217187</v>
      </c>
      <c r="H9" s="5">
        <f t="shared" ref="H9" si="21">E9</f>
        <v>524696</v>
      </c>
      <c r="I9" s="5">
        <f t="shared" ref="I9" si="22">F9</f>
        <v>180942</v>
      </c>
      <c r="J9" s="5">
        <f t="shared" ref="J9" si="23">G9</f>
        <v>217187</v>
      </c>
    </row>
    <row r="10" spans="1:10" x14ac:dyDescent="0.25">
      <c r="A10" s="2">
        <v>43921</v>
      </c>
      <c r="B10" s="3" t="s">
        <v>3</v>
      </c>
      <c r="C10" s="3" t="s">
        <v>3</v>
      </c>
      <c r="D10" s="3" t="s">
        <v>3</v>
      </c>
      <c r="E10" s="5">
        <v>479291</v>
      </c>
      <c r="F10" s="5">
        <v>191046</v>
      </c>
      <c r="G10" s="5">
        <v>226202</v>
      </c>
      <c r="H10" s="5">
        <f t="shared" ref="H10" si="24">E10</f>
        <v>479291</v>
      </c>
      <c r="I10" s="5">
        <f t="shared" ref="I10" si="25">F10</f>
        <v>191046</v>
      </c>
      <c r="J10" s="5">
        <f t="shared" ref="J10" si="26">G10</f>
        <v>226202</v>
      </c>
    </row>
    <row r="11" spans="1:10" x14ac:dyDescent="0.25">
      <c r="A11" s="2">
        <v>43890</v>
      </c>
      <c r="B11" s="3" t="s">
        <v>3</v>
      </c>
      <c r="C11" s="3" t="s">
        <v>3</v>
      </c>
      <c r="D11" s="3" t="s">
        <v>3</v>
      </c>
      <c r="E11" s="5">
        <v>545127</v>
      </c>
      <c r="F11" s="5">
        <v>163001</v>
      </c>
      <c r="G11" s="5">
        <v>197716</v>
      </c>
      <c r="H11" s="5">
        <f t="shared" ref="H11" si="27">E11</f>
        <v>545127</v>
      </c>
      <c r="I11" s="5">
        <f t="shared" ref="I11" si="28">F11</f>
        <v>163001</v>
      </c>
      <c r="J11" s="5">
        <f t="shared" ref="J11" si="29">G11</f>
        <v>197716</v>
      </c>
    </row>
    <row r="12" spans="1:10" x14ac:dyDescent="0.25">
      <c r="A12" s="2">
        <v>43861</v>
      </c>
      <c r="B12" s="3" t="s">
        <v>3</v>
      </c>
      <c r="C12" s="3" t="s">
        <v>3</v>
      </c>
      <c r="D12" s="3" t="s">
        <v>3</v>
      </c>
      <c r="E12" s="5">
        <v>561812</v>
      </c>
      <c r="F12" s="5">
        <v>152854</v>
      </c>
      <c r="G12" s="5">
        <v>186847</v>
      </c>
      <c r="H12" s="5">
        <f t="shared" ref="H12" si="30">E12</f>
        <v>561812</v>
      </c>
      <c r="I12" s="5">
        <f t="shared" ref="I12" si="31">F12</f>
        <v>152854</v>
      </c>
      <c r="J12" s="5">
        <f t="shared" ref="J12" si="32">G12</f>
        <v>186847</v>
      </c>
    </row>
    <row r="13" spans="1:10" x14ac:dyDescent="0.25">
      <c r="A13" s="2">
        <v>43830</v>
      </c>
      <c r="B13" s="3" t="s">
        <v>3</v>
      </c>
      <c r="C13" s="3" t="s">
        <v>3</v>
      </c>
      <c r="D13" s="3" t="s">
        <v>3</v>
      </c>
      <c r="E13" s="8">
        <v>579221</v>
      </c>
      <c r="F13" s="8">
        <v>151543</v>
      </c>
      <c r="G13" s="5">
        <v>186315</v>
      </c>
      <c r="H13" s="5">
        <f t="shared" ref="H13" si="33">E13</f>
        <v>579221</v>
      </c>
      <c r="I13" s="5">
        <f t="shared" ref="I13" si="34">F13</f>
        <v>151543</v>
      </c>
      <c r="J13" s="5">
        <f t="shared" ref="J13" si="35">G13</f>
        <v>186315</v>
      </c>
    </row>
    <row r="14" spans="1:10" x14ac:dyDescent="0.25">
      <c r="A14" s="2">
        <v>43799</v>
      </c>
      <c r="B14" s="3" t="s">
        <v>3</v>
      </c>
      <c r="C14" s="3" t="s">
        <v>3</v>
      </c>
      <c r="D14" s="3" t="s">
        <v>3</v>
      </c>
      <c r="E14" s="8">
        <v>563482</v>
      </c>
      <c r="F14" s="8">
        <v>146935</v>
      </c>
      <c r="G14" s="5">
        <v>186866</v>
      </c>
      <c r="H14" s="5">
        <f t="shared" ref="H14:H16" si="36">E14</f>
        <v>563482</v>
      </c>
      <c r="I14" s="5">
        <f t="shared" ref="I14:I16" si="37">F14</f>
        <v>146935</v>
      </c>
      <c r="J14" s="5">
        <f t="shared" ref="J14:J16" si="38">G14</f>
        <v>186866</v>
      </c>
    </row>
    <row r="15" spans="1:10" x14ac:dyDescent="0.25">
      <c r="A15" s="2">
        <v>43769</v>
      </c>
      <c r="B15" s="3" t="s">
        <v>3</v>
      </c>
      <c r="C15" s="3" t="s">
        <v>3</v>
      </c>
      <c r="D15" s="3" t="s">
        <v>3</v>
      </c>
      <c r="E15" s="8">
        <v>554604</v>
      </c>
      <c r="F15" s="5">
        <v>145650</v>
      </c>
      <c r="G15" s="5">
        <v>183966</v>
      </c>
      <c r="H15" s="5">
        <f t="shared" si="36"/>
        <v>554604</v>
      </c>
      <c r="I15" s="5">
        <f t="shared" si="37"/>
        <v>145650</v>
      </c>
      <c r="J15" s="5">
        <f t="shared" si="38"/>
        <v>183966</v>
      </c>
    </row>
    <row r="16" spans="1:10" x14ac:dyDescent="0.25">
      <c r="A16" s="2">
        <v>43738</v>
      </c>
      <c r="B16" s="3" t="s">
        <v>3</v>
      </c>
      <c r="C16" s="3" t="s">
        <v>3</v>
      </c>
      <c r="D16" s="3" t="s">
        <v>3</v>
      </c>
      <c r="E16" s="8">
        <v>555910</v>
      </c>
      <c r="F16" s="8">
        <v>150648</v>
      </c>
      <c r="G16" s="5">
        <v>187887</v>
      </c>
      <c r="H16" s="5">
        <f t="shared" si="36"/>
        <v>555910</v>
      </c>
      <c r="I16" s="5">
        <f t="shared" si="37"/>
        <v>150648</v>
      </c>
      <c r="J16" s="5">
        <f t="shared" si="38"/>
        <v>187887</v>
      </c>
    </row>
    <row r="17" spans="1:10" x14ac:dyDescent="0.25">
      <c r="A17" s="2">
        <v>43708</v>
      </c>
      <c r="B17" s="3" t="s">
        <v>3</v>
      </c>
      <c r="C17" s="3" t="s">
        <v>3</v>
      </c>
      <c r="D17" s="3" t="s">
        <v>3</v>
      </c>
      <c r="E17" s="8">
        <v>564894</v>
      </c>
      <c r="F17" s="8">
        <v>135567</v>
      </c>
      <c r="G17" s="5">
        <v>181451</v>
      </c>
      <c r="H17" s="5">
        <f t="shared" ref="H17" si="39">E17</f>
        <v>564894</v>
      </c>
      <c r="I17" s="5">
        <f t="shared" ref="I17" si="40">F17</f>
        <v>135567</v>
      </c>
      <c r="J17" s="5">
        <f t="shared" ref="J17" si="41">G17</f>
        <v>181451</v>
      </c>
    </row>
    <row r="18" spans="1:10" x14ac:dyDescent="0.25">
      <c r="A18" s="2">
        <v>43677</v>
      </c>
      <c r="B18" s="3" t="s">
        <v>3</v>
      </c>
      <c r="C18" s="3" t="s">
        <v>3</v>
      </c>
      <c r="D18" s="3" t="s">
        <v>3</v>
      </c>
      <c r="E18" s="8">
        <v>602139</v>
      </c>
      <c r="F18" s="8">
        <v>138703</v>
      </c>
      <c r="G18" s="5">
        <v>182613</v>
      </c>
      <c r="H18" s="5">
        <f t="shared" ref="H18" si="42">E18</f>
        <v>602139</v>
      </c>
      <c r="I18" s="5">
        <f t="shared" ref="I18" si="43">F18</f>
        <v>138703</v>
      </c>
      <c r="J18" s="5">
        <f t="shared" ref="J18" si="44">G18</f>
        <v>182613</v>
      </c>
    </row>
    <row r="19" spans="1:10" x14ac:dyDescent="0.25">
      <c r="A19" s="2">
        <v>43646</v>
      </c>
      <c r="B19" s="3" t="s">
        <v>3</v>
      </c>
      <c r="C19" s="3" t="s">
        <v>3</v>
      </c>
      <c r="D19" s="3" t="s">
        <v>3</v>
      </c>
      <c r="E19" s="8">
        <v>596304</v>
      </c>
      <c r="F19" s="8">
        <v>139826</v>
      </c>
      <c r="G19" s="5">
        <v>179542</v>
      </c>
      <c r="H19" s="5">
        <f t="shared" ref="H19" si="45">E19</f>
        <v>596304</v>
      </c>
      <c r="I19" s="5">
        <f t="shared" ref="I19" si="46">F19</f>
        <v>139826</v>
      </c>
      <c r="J19" s="5">
        <f t="shared" ref="J19" si="47">G19</f>
        <v>179542</v>
      </c>
    </row>
    <row r="20" spans="1:10" x14ac:dyDescent="0.25">
      <c r="A20" s="2">
        <v>43616</v>
      </c>
      <c r="B20" s="3" t="s">
        <v>3</v>
      </c>
      <c r="C20" s="3" t="s">
        <v>3</v>
      </c>
      <c r="D20" s="3" t="s">
        <v>3</v>
      </c>
      <c r="E20" s="8">
        <v>568751</v>
      </c>
      <c r="F20" s="8">
        <v>137489</v>
      </c>
      <c r="G20" s="5">
        <v>179019</v>
      </c>
      <c r="H20" s="5">
        <f t="shared" ref="H20" si="48">E20</f>
        <v>568751</v>
      </c>
      <c r="I20" s="5">
        <f t="shared" ref="I20" si="49">F20</f>
        <v>137489</v>
      </c>
      <c r="J20" s="5">
        <f t="shared" ref="J20" si="50">G20</f>
        <v>179019</v>
      </c>
    </row>
    <row r="21" spans="1:10" x14ac:dyDescent="0.25">
      <c r="A21" s="2">
        <v>43585</v>
      </c>
      <c r="B21" s="3" t="s">
        <v>3</v>
      </c>
      <c r="C21" s="3" t="s">
        <v>3</v>
      </c>
      <c r="D21" s="3" t="s">
        <v>3</v>
      </c>
      <c r="E21" s="8">
        <v>588721</v>
      </c>
      <c r="F21" s="8">
        <v>143802</v>
      </c>
      <c r="G21" s="5">
        <v>178523</v>
      </c>
      <c r="H21" s="5">
        <f t="shared" ref="H21" si="51">E21</f>
        <v>588721</v>
      </c>
      <c r="I21" s="5">
        <f t="shared" ref="I21" si="52">F21</f>
        <v>143802</v>
      </c>
      <c r="J21" s="5">
        <f t="shared" ref="J21" si="53">G21</f>
        <v>178523</v>
      </c>
    </row>
    <row r="22" spans="1:10" x14ac:dyDescent="0.25">
      <c r="A22" s="2">
        <v>43555</v>
      </c>
      <c r="B22" s="3" t="s">
        <v>3</v>
      </c>
      <c r="C22" s="3" t="s">
        <v>3</v>
      </c>
      <c r="D22" s="3" t="s">
        <v>3</v>
      </c>
      <c r="E22" s="8">
        <v>574013</v>
      </c>
      <c r="F22" s="8">
        <v>141074</v>
      </c>
      <c r="G22" s="5">
        <v>180765</v>
      </c>
      <c r="H22" s="5">
        <f t="shared" ref="H22" si="54">E22</f>
        <v>574013</v>
      </c>
      <c r="I22" s="5">
        <f t="shared" ref="I22" si="55">F22</f>
        <v>141074</v>
      </c>
      <c r="J22" s="5">
        <f t="shared" ref="J22" si="56">G22</f>
        <v>180765</v>
      </c>
    </row>
    <row r="23" spans="1:10" x14ac:dyDescent="0.25">
      <c r="A23" s="2">
        <v>43524</v>
      </c>
      <c r="B23" s="3" t="s">
        <v>3</v>
      </c>
      <c r="C23" s="3" t="s">
        <v>3</v>
      </c>
      <c r="D23" s="3" t="s">
        <v>3</v>
      </c>
      <c r="E23" s="8">
        <v>581205</v>
      </c>
      <c r="F23" s="8">
        <v>149686</v>
      </c>
      <c r="G23" s="5">
        <v>181955</v>
      </c>
      <c r="H23" s="5">
        <f t="shared" ref="H23" si="57">E23</f>
        <v>581205</v>
      </c>
      <c r="I23" s="5">
        <f t="shared" ref="I23" si="58">F23</f>
        <v>149686</v>
      </c>
      <c r="J23" s="5">
        <f t="shared" ref="J23" si="59">G23</f>
        <v>181955</v>
      </c>
    </row>
    <row r="24" spans="1:10" x14ac:dyDescent="0.25">
      <c r="A24" s="2">
        <v>43496</v>
      </c>
      <c r="B24" s="3" t="s">
        <v>3</v>
      </c>
      <c r="C24" s="3" t="s">
        <v>3</v>
      </c>
      <c r="D24" s="3" t="s">
        <v>3</v>
      </c>
      <c r="E24" s="8">
        <v>568433</v>
      </c>
      <c r="F24" s="8">
        <v>151804</v>
      </c>
      <c r="G24" s="5">
        <v>186050</v>
      </c>
      <c r="H24" s="5">
        <f t="shared" ref="H24" si="60">E24</f>
        <v>568433</v>
      </c>
      <c r="I24" s="5">
        <f t="shared" ref="I24" si="61">F24</f>
        <v>151804</v>
      </c>
      <c r="J24" s="5">
        <f t="shared" ref="J24" si="62">G24</f>
        <v>186050</v>
      </c>
    </row>
    <row r="25" spans="1:10" x14ac:dyDescent="0.25">
      <c r="A25" s="2">
        <v>43465</v>
      </c>
      <c r="B25" s="3" t="s">
        <v>3</v>
      </c>
      <c r="C25" s="3" t="s">
        <v>3</v>
      </c>
      <c r="D25" s="3" t="s">
        <v>3</v>
      </c>
      <c r="E25" s="9">
        <v>554285</v>
      </c>
      <c r="F25" s="9">
        <v>159572</v>
      </c>
      <c r="G25" s="4">
        <v>190743</v>
      </c>
      <c r="H25" s="5">
        <f t="shared" ref="H25" si="63">E25</f>
        <v>554285</v>
      </c>
      <c r="I25" s="5">
        <f t="shared" ref="I25" si="64">F25</f>
        <v>159572</v>
      </c>
      <c r="J25" s="5">
        <f t="shared" ref="J25" si="65">G25</f>
        <v>190743</v>
      </c>
    </row>
    <row r="26" spans="1:10" x14ac:dyDescent="0.25">
      <c r="A26" s="2">
        <v>43434</v>
      </c>
      <c r="B26" s="3" t="s">
        <v>3</v>
      </c>
      <c r="C26" s="3" t="s">
        <v>3</v>
      </c>
      <c r="D26" s="3" t="s">
        <v>3</v>
      </c>
      <c r="E26" s="9">
        <v>592593</v>
      </c>
      <c r="F26" s="9">
        <v>146452</v>
      </c>
      <c r="G26" s="4">
        <v>178810</v>
      </c>
      <c r="H26" s="5">
        <f t="shared" ref="H26" si="66">E26</f>
        <v>592593</v>
      </c>
      <c r="I26" s="5">
        <f t="shared" ref="I26" si="67">F26</f>
        <v>146452</v>
      </c>
      <c r="J26" s="5">
        <f t="shared" ref="J26" si="68">G26</f>
        <v>178810</v>
      </c>
    </row>
    <row r="27" spans="1:10" x14ac:dyDescent="0.25">
      <c r="A27" s="2">
        <v>43404</v>
      </c>
      <c r="B27" s="3" t="s">
        <v>3</v>
      </c>
      <c r="C27" s="3" t="s">
        <v>3</v>
      </c>
      <c r="D27" s="3" t="s">
        <v>3</v>
      </c>
      <c r="E27" s="9">
        <v>607645</v>
      </c>
      <c r="F27" s="9">
        <v>148037</v>
      </c>
      <c r="G27" s="4">
        <v>183432</v>
      </c>
      <c r="H27" s="5">
        <f t="shared" ref="H27:H90" si="69">E27</f>
        <v>607645</v>
      </c>
      <c r="I27" s="5">
        <f t="shared" ref="I27:I90" si="70">F27</f>
        <v>148037</v>
      </c>
      <c r="J27" s="5">
        <f t="shared" ref="J27:J90" si="71">G27</f>
        <v>183432</v>
      </c>
    </row>
    <row r="28" spans="1:10" x14ac:dyDescent="0.25">
      <c r="A28" s="2">
        <v>43373</v>
      </c>
      <c r="B28" s="3" t="s">
        <v>3</v>
      </c>
      <c r="C28" s="3" t="s">
        <v>3</v>
      </c>
      <c r="D28" s="3" t="s">
        <v>3</v>
      </c>
      <c r="E28" s="9">
        <v>648126</v>
      </c>
      <c r="F28" s="9">
        <v>151384</v>
      </c>
      <c r="G28" s="4">
        <v>188152</v>
      </c>
      <c r="H28" s="5">
        <f t="shared" si="69"/>
        <v>648126</v>
      </c>
      <c r="I28" s="5">
        <f t="shared" si="70"/>
        <v>151384</v>
      </c>
      <c r="J28" s="5">
        <f t="shared" si="71"/>
        <v>188152</v>
      </c>
    </row>
    <row r="29" spans="1:10" x14ac:dyDescent="0.25">
      <c r="A29" s="2">
        <v>43343</v>
      </c>
      <c r="B29" s="3" t="s">
        <v>3</v>
      </c>
      <c r="C29" s="3" t="s">
        <v>3</v>
      </c>
      <c r="D29" s="3" t="s">
        <v>3</v>
      </c>
      <c r="E29" s="9">
        <v>652395</v>
      </c>
      <c r="F29" s="9">
        <v>148873</v>
      </c>
      <c r="G29" s="4">
        <v>178601</v>
      </c>
      <c r="H29" s="5">
        <f t="shared" si="69"/>
        <v>652395</v>
      </c>
      <c r="I29" s="5">
        <f t="shared" si="70"/>
        <v>148873</v>
      </c>
      <c r="J29" s="5">
        <f t="shared" si="71"/>
        <v>178601</v>
      </c>
    </row>
    <row r="30" spans="1:10" x14ac:dyDescent="0.25">
      <c r="A30" s="2">
        <v>43312</v>
      </c>
      <c r="B30" s="3" t="s">
        <v>3</v>
      </c>
      <c r="C30" s="3" t="s">
        <v>3</v>
      </c>
      <c r="D30" s="3" t="s">
        <v>3</v>
      </c>
      <c r="E30" s="9">
        <v>652790</v>
      </c>
      <c r="F30" s="9">
        <v>148947</v>
      </c>
      <c r="G30" s="4">
        <v>178299</v>
      </c>
      <c r="H30" s="5">
        <f t="shared" si="69"/>
        <v>652790</v>
      </c>
      <c r="I30" s="5">
        <f t="shared" si="70"/>
        <v>148947</v>
      </c>
      <c r="J30" s="5">
        <f t="shared" si="71"/>
        <v>178299</v>
      </c>
    </row>
    <row r="31" spans="1:10" x14ac:dyDescent="0.25">
      <c r="A31" s="2">
        <v>43281</v>
      </c>
      <c r="B31" s="3" t="s">
        <v>3</v>
      </c>
      <c r="C31" s="3" t="s">
        <v>3</v>
      </c>
      <c r="D31" s="3" t="s">
        <v>3</v>
      </c>
      <c r="E31" s="9">
        <v>646931</v>
      </c>
      <c r="F31" s="9">
        <v>157150</v>
      </c>
      <c r="G31" s="4">
        <v>179399</v>
      </c>
      <c r="H31" s="5">
        <f t="shared" si="69"/>
        <v>646931</v>
      </c>
      <c r="I31" s="5">
        <f t="shared" si="70"/>
        <v>157150</v>
      </c>
      <c r="J31" s="5">
        <f t="shared" si="71"/>
        <v>179399</v>
      </c>
    </row>
    <row r="32" spans="1:10" x14ac:dyDescent="0.25">
      <c r="A32" s="2">
        <v>43251</v>
      </c>
      <c r="B32" s="3" t="s">
        <v>3</v>
      </c>
      <c r="C32" s="3" t="s">
        <v>3</v>
      </c>
      <c r="D32" s="3" t="s">
        <v>3</v>
      </c>
      <c r="E32" s="9">
        <v>668940</v>
      </c>
      <c r="F32" s="9">
        <v>155344</v>
      </c>
      <c r="G32" s="4">
        <v>181890</v>
      </c>
      <c r="H32" s="5">
        <f t="shared" si="69"/>
        <v>668940</v>
      </c>
      <c r="I32" s="5">
        <f t="shared" si="70"/>
        <v>155344</v>
      </c>
      <c r="J32" s="5">
        <f t="shared" si="71"/>
        <v>181890</v>
      </c>
    </row>
    <row r="33" spans="1:10" x14ac:dyDescent="0.25">
      <c r="A33" s="2">
        <v>43220</v>
      </c>
      <c r="B33" s="3" t="s">
        <v>3</v>
      </c>
      <c r="C33" s="3" t="s">
        <v>3</v>
      </c>
      <c r="D33" s="3" t="s">
        <v>3</v>
      </c>
      <c r="E33" s="9">
        <v>652303</v>
      </c>
      <c r="F33" s="9">
        <v>155989</v>
      </c>
      <c r="G33" s="4">
        <v>179410</v>
      </c>
      <c r="H33" s="5">
        <f t="shared" si="69"/>
        <v>652303</v>
      </c>
      <c r="I33" s="5">
        <f t="shared" si="70"/>
        <v>155989</v>
      </c>
      <c r="J33" s="5">
        <f t="shared" si="71"/>
        <v>179410</v>
      </c>
    </row>
    <row r="34" spans="1:10" x14ac:dyDescent="0.25">
      <c r="A34" s="2">
        <v>43190</v>
      </c>
      <c r="B34" s="3" t="s">
        <v>3</v>
      </c>
      <c r="C34" s="3" t="s">
        <v>3</v>
      </c>
      <c r="D34" s="3" t="s">
        <v>3</v>
      </c>
      <c r="E34" s="9">
        <v>645235</v>
      </c>
      <c r="F34" s="9">
        <v>166148</v>
      </c>
      <c r="G34" s="4">
        <v>180751</v>
      </c>
      <c r="H34" s="5">
        <f t="shared" si="69"/>
        <v>645235</v>
      </c>
      <c r="I34" s="5">
        <f t="shared" si="70"/>
        <v>166148</v>
      </c>
      <c r="J34" s="5">
        <f t="shared" si="71"/>
        <v>180751</v>
      </c>
    </row>
    <row r="35" spans="1:10" x14ac:dyDescent="0.25">
      <c r="A35" s="2">
        <v>43159</v>
      </c>
      <c r="B35" s="3" t="s">
        <v>3</v>
      </c>
      <c r="C35" s="3" t="s">
        <v>3</v>
      </c>
      <c r="D35" s="3" t="s">
        <v>3</v>
      </c>
      <c r="E35" s="9">
        <v>645064</v>
      </c>
      <c r="F35" s="9">
        <v>164657</v>
      </c>
      <c r="G35" s="4">
        <v>183267</v>
      </c>
      <c r="H35" s="5">
        <f t="shared" si="69"/>
        <v>645064</v>
      </c>
      <c r="I35" s="5">
        <f t="shared" si="70"/>
        <v>164657</v>
      </c>
      <c r="J35" s="5">
        <f t="shared" si="71"/>
        <v>183267</v>
      </c>
    </row>
    <row r="36" spans="1:10" x14ac:dyDescent="0.25">
      <c r="A36" s="2">
        <v>43131</v>
      </c>
      <c r="B36" s="3" t="s">
        <v>3</v>
      </c>
      <c r="C36" s="3" t="s">
        <v>3</v>
      </c>
      <c r="D36" s="3" t="s">
        <v>3</v>
      </c>
      <c r="E36" s="9">
        <v>665716</v>
      </c>
      <c r="F36" s="9">
        <v>168450</v>
      </c>
      <c r="G36" s="4">
        <v>181763</v>
      </c>
      <c r="H36" s="5">
        <f t="shared" si="69"/>
        <v>665716</v>
      </c>
      <c r="I36" s="5">
        <f t="shared" si="70"/>
        <v>168450</v>
      </c>
      <c r="J36" s="5">
        <f t="shared" si="71"/>
        <v>181763</v>
      </c>
    </row>
    <row r="37" spans="1:10" x14ac:dyDescent="0.25">
      <c r="A37" s="2">
        <v>43100</v>
      </c>
      <c r="B37" s="3" t="s">
        <v>3</v>
      </c>
      <c r="C37" s="3" t="s">
        <v>3</v>
      </c>
      <c r="D37" s="3" t="s">
        <v>3</v>
      </c>
      <c r="E37" s="9">
        <v>642798</v>
      </c>
      <c r="F37" s="9">
        <v>172999</v>
      </c>
      <c r="G37" s="4">
        <v>182773</v>
      </c>
      <c r="H37" s="5">
        <f t="shared" si="69"/>
        <v>642798</v>
      </c>
      <c r="I37" s="5">
        <f t="shared" si="70"/>
        <v>172999</v>
      </c>
      <c r="J37" s="5">
        <f t="shared" si="71"/>
        <v>182773</v>
      </c>
    </row>
    <row r="38" spans="1:10" x14ac:dyDescent="0.25">
      <c r="A38" s="2">
        <v>43069</v>
      </c>
      <c r="B38" s="1">
        <v>580945</v>
      </c>
      <c r="C38" s="1">
        <v>140870</v>
      </c>
      <c r="D38" s="1">
        <v>153196</v>
      </c>
      <c r="E38" s="9">
        <v>627422</v>
      </c>
      <c r="F38" s="9">
        <v>170948</v>
      </c>
      <c r="G38" s="4">
        <v>185312</v>
      </c>
      <c r="H38" s="5">
        <f t="shared" si="69"/>
        <v>627422</v>
      </c>
      <c r="I38" s="5">
        <f t="shared" si="70"/>
        <v>170948</v>
      </c>
      <c r="J38" s="5">
        <f t="shared" si="71"/>
        <v>185312</v>
      </c>
    </row>
    <row r="39" spans="1:10" x14ac:dyDescent="0.25">
      <c r="A39" s="2">
        <v>43039</v>
      </c>
      <c r="B39" s="1">
        <v>561444</v>
      </c>
      <c r="C39" s="1">
        <v>139978</v>
      </c>
      <c r="D39" s="1">
        <v>151729</v>
      </c>
      <c r="E39" s="9">
        <v>607838</v>
      </c>
      <c r="F39" s="9">
        <v>169368</v>
      </c>
      <c r="G39" s="4">
        <v>184047</v>
      </c>
      <c r="H39" s="5">
        <f t="shared" si="69"/>
        <v>607838</v>
      </c>
      <c r="I39" s="5">
        <f t="shared" si="70"/>
        <v>169368</v>
      </c>
      <c r="J39" s="5">
        <f t="shared" si="71"/>
        <v>184047</v>
      </c>
    </row>
    <row r="40" spans="1:10" x14ac:dyDescent="0.25">
      <c r="A40" s="2">
        <v>43008</v>
      </c>
      <c r="B40" s="1">
        <v>559641</v>
      </c>
      <c r="C40" s="1">
        <v>142233</v>
      </c>
      <c r="D40" s="1">
        <v>151335</v>
      </c>
      <c r="E40" s="9">
        <v>606334</v>
      </c>
      <c r="F40" s="9">
        <v>172872</v>
      </c>
      <c r="G40" s="4">
        <v>183599</v>
      </c>
      <c r="H40" s="5">
        <f t="shared" si="69"/>
        <v>606334</v>
      </c>
      <c r="I40" s="5">
        <f t="shared" si="70"/>
        <v>172872</v>
      </c>
      <c r="J40" s="5">
        <f t="shared" si="71"/>
        <v>183599</v>
      </c>
    </row>
    <row r="41" spans="1:10" x14ac:dyDescent="0.25">
      <c r="A41" s="2">
        <v>42978</v>
      </c>
      <c r="B41" s="1">
        <v>550851</v>
      </c>
      <c r="C41" s="1">
        <v>140443</v>
      </c>
      <c r="D41" s="1">
        <v>151871</v>
      </c>
      <c r="E41" s="9">
        <v>596567</v>
      </c>
      <c r="F41" s="9">
        <v>170524</v>
      </c>
      <c r="G41" s="4">
        <v>183744</v>
      </c>
      <c r="H41" s="5">
        <f t="shared" si="69"/>
        <v>596567</v>
      </c>
      <c r="I41" s="5">
        <f t="shared" si="70"/>
        <v>170524</v>
      </c>
      <c r="J41" s="5">
        <f t="shared" si="71"/>
        <v>183744</v>
      </c>
    </row>
    <row r="42" spans="1:10" x14ac:dyDescent="0.25">
      <c r="A42" s="2">
        <v>42947</v>
      </c>
      <c r="B42" s="1">
        <v>549860</v>
      </c>
      <c r="C42" s="1">
        <v>142344</v>
      </c>
      <c r="D42" s="1">
        <v>151605</v>
      </c>
      <c r="E42" s="9">
        <v>594414</v>
      </c>
      <c r="F42" s="9">
        <v>173195</v>
      </c>
      <c r="G42" s="4">
        <v>184246</v>
      </c>
      <c r="H42" s="5">
        <f t="shared" si="69"/>
        <v>594414</v>
      </c>
      <c r="I42" s="5">
        <f t="shared" si="70"/>
        <v>173195</v>
      </c>
      <c r="J42" s="5">
        <f t="shared" si="71"/>
        <v>184246</v>
      </c>
    </row>
    <row r="43" spans="1:10" x14ac:dyDescent="0.25">
      <c r="A43" s="2">
        <v>42916</v>
      </c>
      <c r="B43" s="1">
        <v>539116</v>
      </c>
      <c r="C43" s="1">
        <v>145848</v>
      </c>
      <c r="D43" s="1">
        <v>154622</v>
      </c>
      <c r="E43" s="9">
        <v>584258</v>
      </c>
      <c r="F43" s="9">
        <v>176707</v>
      </c>
      <c r="G43" s="4">
        <v>187500</v>
      </c>
      <c r="H43" s="5">
        <f t="shared" si="69"/>
        <v>584258</v>
      </c>
      <c r="I43" s="5">
        <f t="shared" si="70"/>
        <v>176707</v>
      </c>
      <c r="J43" s="5">
        <f t="shared" si="71"/>
        <v>187500</v>
      </c>
    </row>
    <row r="44" spans="1:10" x14ac:dyDescent="0.25">
      <c r="A44" s="2">
        <v>42886</v>
      </c>
      <c r="B44" s="1">
        <v>539938</v>
      </c>
      <c r="C44" s="1">
        <v>146717</v>
      </c>
      <c r="D44" s="1">
        <v>152477</v>
      </c>
      <c r="E44" s="9">
        <v>582764</v>
      </c>
      <c r="F44" s="9">
        <v>176970</v>
      </c>
      <c r="G44" s="4">
        <v>185463</v>
      </c>
      <c r="H44" s="5">
        <f t="shared" si="69"/>
        <v>582764</v>
      </c>
      <c r="I44" s="5">
        <f t="shared" si="70"/>
        <v>176970</v>
      </c>
      <c r="J44" s="5">
        <f t="shared" si="71"/>
        <v>185463</v>
      </c>
    </row>
    <row r="45" spans="1:10" x14ac:dyDescent="0.25">
      <c r="A45" s="2">
        <v>42855</v>
      </c>
      <c r="B45" s="1">
        <v>549198</v>
      </c>
      <c r="C45" s="1">
        <v>150210</v>
      </c>
      <c r="D45" s="1">
        <v>150895</v>
      </c>
      <c r="E45" s="9">
        <v>590797</v>
      </c>
      <c r="F45" s="9">
        <v>180908</v>
      </c>
      <c r="G45" s="4">
        <v>184930</v>
      </c>
      <c r="H45" s="5">
        <f t="shared" si="69"/>
        <v>590797</v>
      </c>
      <c r="I45" s="5">
        <f t="shared" si="70"/>
        <v>180908</v>
      </c>
      <c r="J45" s="5">
        <f t="shared" si="71"/>
        <v>184930</v>
      </c>
    </row>
    <row r="46" spans="1:10" x14ac:dyDescent="0.25">
      <c r="A46" s="2">
        <v>42825</v>
      </c>
      <c r="B46" s="1">
        <v>536926</v>
      </c>
      <c r="C46" s="1">
        <v>155347</v>
      </c>
      <c r="D46" s="1">
        <v>150318</v>
      </c>
      <c r="E46" s="9">
        <v>577674</v>
      </c>
      <c r="F46" s="9">
        <v>186892</v>
      </c>
      <c r="G46" s="4">
        <v>184977</v>
      </c>
      <c r="H46" s="5">
        <f t="shared" si="69"/>
        <v>577674</v>
      </c>
      <c r="I46" s="5">
        <f t="shared" si="70"/>
        <v>186892</v>
      </c>
      <c r="J46" s="5">
        <f t="shared" si="71"/>
        <v>184977</v>
      </c>
    </row>
    <row r="47" spans="1:10" x14ac:dyDescent="0.25">
      <c r="A47" s="2">
        <v>42794</v>
      </c>
      <c r="B47" s="1">
        <v>528160</v>
      </c>
      <c r="C47" s="1">
        <v>153771</v>
      </c>
      <c r="D47" s="1">
        <v>149495</v>
      </c>
      <c r="E47" s="9">
        <v>568637</v>
      </c>
      <c r="F47" s="9">
        <v>185720</v>
      </c>
      <c r="G47" s="4">
        <v>184598</v>
      </c>
      <c r="H47" s="5">
        <f t="shared" si="69"/>
        <v>568637</v>
      </c>
      <c r="I47" s="5">
        <f t="shared" si="70"/>
        <v>185720</v>
      </c>
      <c r="J47" s="5">
        <f t="shared" si="71"/>
        <v>184598</v>
      </c>
    </row>
    <row r="48" spans="1:10" x14ac:dyDescent="0.25">
      <c r="A48" s="2">
        <v>42766</v>
      </c>
      <c r="B48" s="1">
        <v>513278</v>
      </c>
      <c r="C48" s="1">
        <v>154269</v>
      </c>
      <c r="D48" s="1">
        <v>150879</v>
      </c>
      <c r="E48" s="9">
        <v>553557</v>
      </c>
      <c r="F48" s="9">
        <v>186301</v>
      </c>
      <c r="G48" s="4">
        <v>186029</v>
      </c>
      <c r="H48" s="5">
        <f t="shared" si="69"/>
        <v>553557</v>
      </c>
      <c r="I48" s="5">
        <f t="shared" si="70"/>
        <v>186301</v>
      </c>
      <c r="J48" s="5">
        <f t="shared" si="71"/>
        <v>186029</v>
      </c>
    </row>
    <row r="49" spans="1:10" x14ac:dyDescent="0.25">
      <c r="A49" s="2">
        <v>42735</v>
      </c>
      <c r="B49" s="1">
        <v>489523</v>
      </c>
      <c r="C49" s="1">
        <v>155543</v>
      </c>
      <c r="D49" s="1">
        <v>154786</v>
      </c>
      <c r="E49" s="9">
        <v>529372</v>
      </c>
      <c r="F49" s="9">
        <v>188062</v>
      </c>
      <c r="G49" s="4">
        <v>189979</v>
      </c>
      <c r="H49" s="5">
        <f t="shared" si="69"/>
        <v>529372</v>
      </c>
      <c r="I49" s="5">
        <f t="shared" si="70"/>
        <v>188062</v>
      </c>
      <c r="J49" s="5">
        <f t="shared" si="71"/>
        <v>189979</v>
      </c>
    </row>
    <row r="50" spans="1:10" x14ac:dyDescent="0.25">
      <c r="A50" s="2">
        <v>42704</v>
      </c>
      <c r="B50" s="1">
        <v>500442</v>
      </c>
      <c r="C50" s="1">
        <v>149653</v>
      </c>
      <c r="D50" s="1">
        <v>152828</v>
      </c>
      <c r="E50" s="9">
        <v>539972</v>
      </c>
      <c r="F50" s="9">
        <v>179598</v>
      </c>
      <c r="G50" s="4">
        <v>187085</v>
      </c>
      <c r="H50" s="5">
        <f t="shared" si="69"/>
        <v>539972</v>
      </c>
      <c r="I50" s="5">
        <f t="shared" si="70"/>
        <v>179598</v>
      </c>
      <c r="J50" s="5">
        <f t="shared" si="71"/>
        <v>187085</v>
      </c>
    </row>
    <row r="51" spans="1:10" x14ac:dyDescent="0.25">
      <c r="A51" s="2">
        <v>42674</v>
      </c>
      <c r="B51" s="1">
        <v>483978</v>
      </c>
      <c r="C51" s="1">
        <v>152022</v>
      </c>
      <c r="D51" s="1">
        <v>149766</v>
      </c>
      <c r="E51" s="9">
        <v>523760</v>
      </c>
      <c r="F51" s="9">
        <v>182051</v>
      </c>
      <c r="G51" s="4">
        <v>182986</v>
      </c>
      <c r="H51" s="5">
        <f t="shared" si="69"/>
        <v>523760</v>
      </c>
      <c r="I51" s="5">
        <f t="shared" si="70"/>
        <v>182051</v>
      </c>
      <c r="J51" s="5">
        <f t="shared" si="71"/>
        <v>182986</v>
      </c>
    </row>
    <row r="52" spans="1:10" x14ac:dyDescent="0.25">
      <c r="A52" s="2">
        <v>42643</v>
      </c>
      <c r="B52" s="1">
        <v>501125</v>
      </c>
      <c r="C52" s="1">
        <v>154481</v>
      </c>
      <c r="D52" s="1">
        <v>148996</v>
      </c>
      <c r="E52" s="9">
        <v>540615</v>
      </c>
      <c r="F52" s="9">
        <v>184757</v>
      </c>
      <c r="G52" s="4">
        <v>182833</v>
      </c>
      <c r="H52" s="5">
        <f t="shared" si="69"/>
        <v>540615</v>
      </c>
      <c r="I52" s="5">
        <f t="shared" si="70"/>
        <v>184757</v>
      </c>
      <c r="J52" s="5">
        <f t="shared" si="71"/>
        <v>182833</v>
      </c>
    </row>
    <row r="53" spans="1:10" x14ac:dyDescent="0.25">
      <c r="A53" s="2">
        <v>42613</v>
      </c>
      <c r="B53" s="1">
        <v>471231</v>
      </c>
      <c r="C53" s="1">
        <v>148902</v>
      </c>
      <c r="D53" s="1">
        <v>152262</v>
      </c>
      <c r="E53" s="9">
        <v>510157</v>
      </c>
      <c r="F53" s="9">
        <v>177764</v>
      </c>
      <c r="G53" s="4">
        <v>185695</v>
      </c>
      <c r="H53" s="5">
        <f t="shared" si="69"/>
        <v>510157</v>
      </c>
      <c r="I53" s="5">
        <f t="shared" si="70"/>
        <v>177764</v>
      </c>
      <c r="J53" s="5">
        <f t="shared" si="71"/>
        <v>185695</v>
      </c>
    </row>
    <row r="54" spans="1:10" x14ac:dyDescent="0.25">
      <c r="A54" s="2">
        <v>42582</v>
      </c>
      <c r="B54" s="1">
        <v>474575</v>
      </c>
      <c r="C54" s="1">
        <v>154510</v>
      </c>
      <c r="D54" s="1">
        <v>155544</v>
      </c>
      <c r="E54" s="9">
        <v>513221</v>
      </c>
      <c r="F54" s="9">
        <v>183435</v>
      </c>
      <c r="G54" s="4">
        <v>188155</v>
      </c>
      <c r="H54" s="5">
        <f t="shared" si="69"/>
        <v>513221</v>
      </c>
      <c r="I54" s="5">
        <f t="shared" si="70"/>
        <v>183435</v>
      </c>
      <c r="J54" s="5">
        <f t="shared" si="71"/>
        <v>188155</v>
      </c>
    </row>
    <row r="55" spans="1:10" x14ac:dyDescent="0.25">
      <c r="A55" s="2">
        <v>42551</v>
      </c>
      <c r="B55" s="1">
        <v>447337</v>
      </c>
      <c r="C55" s="1">
        <v>156187</v>
      </c>
      <c r="D55" s="1">
        <v>158301</v>
      </c>
      <c r="E55" s="9">
        <v>487636</v>
      </c>
      <c r="F55" s="9">
        <v>186233</v>
      </c>
      <c r="G55" s="4">
        <v>189585</v>
      </c>
      <c r="H55" s="5">
        <f t="shared" si="69"/>
        <v>487636</v>
      </c>
      <c r="I55" s="5">
        <f t="shared" si="70"/>
        <v>186233</v>
      </c>
      <c r="J55" s="5">
        <f t="shared" si="71"/>
        <v>189585</v>
      </c>
    </row>
    <row r="56" spans="1:10" x14ac:dyDescent="0.25">
      <c r="A56" s="2">
        <v>42521</v>
      </c>
      <c r="B56" s="1">
        <v>451094</v>
      </c>
      <c r="C56" s="1">
        <v>148682</v>
      </c>
      <c r="D56" s="1">
        <v>156196</v>
      </c>
      <c r="E56" s="9">
        <v>489867</v>
      </c>
      <c r="F56" s="9">
        <v>177161</v>
      </c>
      <c r="G56" s="4">
        <v>187495</v>
      </c>
      <c r="H56" s="5">
        <f t="shared" si="69"/>
        <v>489867</v>
      </c>
      <c r="I56" s="5">
        <f t="shared" si="70"/>
        <v>177161</v>
      </c>
      <c r="J56" s="5">
        <f t="shared" si="71"/>
        <v>187495</v>
      </c>
    </row>
    <row r="57" spans="1:10" x14ac:dyDescent="0.25">
      <c r="A57" s="2">
        <v>42490</v>
      </c>
      <c r="B57" s="1">
        <v>455646</v>
      </c>
      <c r="C57" s="1">
        <v>147588</v>
      </c>
      <c r="D57" s="1">
        <v>155511</v>
      </c>
      <c r="E57" s="9">
        <v>495178</v>
      </c>
      <c r="F57" s="9">
        <v>176016</v>
      </c>
      <c r="G57" s="4">
        <v>187000</v>
      </c>
      <c r="H57" s="5">
        <f t="shared" si="69"/>
        <v>495178</v>
      </c>
      <c r="I57" s="5">
        <f t="shared" si="70"/>
        <v>176016</v>
      </c>
      <c r="J57" s="5">
        <f t="shared" si="71"/>
        <v>187000</v>
      </c>
    </row>
    <row r="58" spans="1:10" x14ac:dyDescent="0.25">
      <c r="A58" s="2">
        <v>42460</v>
      </c>
      <c r="B58" s="1">
        <v>445846</v>
      </c>
      <c r="C58" s="1">
        <v>153225</v>
      </c>
      <c r="D58" s="1">
        <v>140791</v>
      </c>
      <c r="E58" s="9">
        <v>483909</v>
      </c>
      <c r="F58" s="9">
        <v>182673</v>
      </c>
      <c r="G58" s="4">
        <v>172525</v>
      </c>
      <c r="H58" s="5">
        <f t="shared" si="69"/>
        <v>483909</v>
      </c>
      <c r="I58" s="5">
        <f t="shared" si="70"/>
        <v>182673</v>
      </c>
      <c r="J58" s="5">
        <f t="shared" si="71"/>
        <v>172525</v>
      </c>
    </row>
    <row r="59" spans="1:10" x14ac:dyDescent="0.25">
      <c r="A59" s="2">
        <v>42429</v>
      </c>
      <c r="B59" s="1">
        <v>435814</v>
      </c>
      <c r="C59" s="1">
        <v>150461</v>
      </c>
      <c r="D59" s="1">
        <v>136865</v>
      </c>
      <c r="E59" s="9">
        <v>474156</v>
      </c>
      <c r="F59" s="9">
        <v>178989</v>
      </c>
      <c r="G59" s="4">
        <v>168308</v>
      </c>
      <c r="H59" s="5">
        <f t="shared" si="69"/>
        <v>474156</v>
      </c>
      <c r="I59" s="5">
        <f t="shared" si="70"/>
        <v>178989</v>
      </c>
      <c r="J59" s="5">
        <f t="shared" si="71"/>
        <v>168308</v>
      </c>
    </row>
    <row r="60" spans="1:10" x14ac:dyDescent="0.25">
      <c r="A60" s="2">
        <v>42400</v>
      </c>
      <c r="B60" s="1">
        <v>447681</v>
      </c>
      <c r="C60" s="1">
        <v>150635</v>
      </c>
      <c r="D60" s="1">
        <v>131435</v>
      </c>
      <c r="E60" s="9">
        <v>487200</v>
      </c>
      <c r="F60" s="9">
        <v>180616</v>
      </c>
      <c r="G60" s="4">
        <v>162825</v>
      </c>
      <c r="H60" s="5">
        <f t="shared" si="69"/>
        <v>487200</v>
      </c>
      <c r="I60" s="5">
        <f t="shared" si="70"/>
        <v>180616</v>
      </c>
      <c r="J60" s="5">
        <f t="shared" si="71"/>
        <v>162825</v>
      </c>
    </row>
    <row r="61" spans="1:10" x14ac:dyDescent="0.25">
      <c r="A61" s="2">
        <v>42369</v>
      </c>
      <c r="B61" s="1">
        <v>461200</v>
      </c>
      <c r="C61" s="1">
        <v>151618</v>
      </c>
      <c r="D61" s="1">
        <v>127891</v>
      </c>
      <c r="E61" s="9">
        <v>503444</v>
      </c>
      <c r="F61" s="9">
        <v>181812</v>
      </c>
      <c r="G61" s="4">
        <v>159677</v>
      </c>
      <c r="H61" s="5">
        <f t="shared" si="69"/>
        <v>503444</v>
      </c>
      <c r="I61" s="5">
        <f t="shared" si="70"/>
        <v>181812</v>
      </c>
      <c r="J61" s="5">
        <f t="shared" si="71"/>
        <v>159677</v>
      </c>
    </row>
    <row r="62" spans="1:10" x14ac:dyDescent="0.25">
      <c r="A62" s="2">
        <v>42338</v>
      </c>
      <c r="B62" s="1">
        <v>472772</v>
      </c>
      <c r="C62" s="1">
        <v>147242</v>
      </c>
      <c r="D62" s="1">
        <v>134715</v>
      </c>
      <c r="E62" s="9">
        <v>515410</v>
      </c>
      <c r="F62" s="9">
        <v>174607</v>
      </c>
      <c r="G62" s="4">
        <v>165584</v>
      </c>
      <c r="H62" s="5">
        <f t="shared" si="69"/>
        <v>515410</v>
      </c>
      <c r="I62" s="5">
        <f t="shared" si="70"/>
        <v>174607</v>
      </c>
      <c r="J62" s="5">
        <f t="shared" si="71"/>
        <v>165584</v>
      </c>
    </row>
    <row r="63" spans="1:10" x14ac:dyDescent="0.25">
      <c r="A63" s="2">
        <v>42308</v>
      </c>
      <c r="B63" s="1">
        <v>471922</v>
      </c>
      <c r="C63" s="1">
        <v>146650</v>
      </c>
      <c r="D63" s="1">
        <v>132088</v>
      </c>
      <c r="E63" s="9">
        <v>513941</v>
      </c>
      <c r="F63" s="9">
        <v>174437</v>
      </c>
      <c r="G63" s="4">
        <v>163210</v>
      </c>
      <c r="H63" s="5">
        <f t="shared" si="69"/>
        <v>513941</v>
      </c>
      <c r="I63" s="5">
        <f t="shared" si="70"/>
        <v>174437</v>
      </c>
      <c r="J63" s="5">
        <f t="shared" si="71"/>
        <v>163210</v>
      </c>
    </row>
    <row r="64" spans="1:10" x14ac:dyDescent="0.25">
      <c r="A64" s="2">
        <v>42277</v>
      </c>
      <c r="B64" s="1">
        <v>453896</v>
      </c>
      <c r="C64" s="1">
        <v>145549</v>
      </c>
      <c r="D64" s="1">
        <v>136617</v>
      </c>
      <c r="E64" s="9">
        <v>497279</v>
      </c>
      <c r="F64" s="9">
        <v>173760</v>
      </c>
      <c r="G64" s="4">
        <v>167132</v>
      </c>
      <c r="H64" s="5">
        <f t="shared" si="69"/>
        <v>497279</v>
      </c>
      <c r="I64" s="5">
        <f t="shared" si="70"/>
        <v>173760</v>
      </c>
      <c r="J64" s="5">
        <f t="shared" si="71"/>
        <v>167132</v>
      </c>
    </row>
    <row r="65" spans="1:10" x14ac:dyDescent="0.25">
      <c r="A65" s="2">
        <v>42247</v>
      </c>
      <c r="B65" s="1">
        <v>473412</v>
      </c>
      <c r="C65" s="1">
        <v>147583</v>
      </c>
      <c r="D65" s="1">
        <v>137869</v>
      </c>
      <c r="E65" s="9">
        <v>515960</v>
      </c>
      <c r="F65" s="9">
        <v>175647</v>
      </c>
      <c r="G65" s="4">
        <v>168692</v>
      </c>
      <c r="H65" s="5">
        <f t="shared" si="69"/>
        <v>515960</v>
      </c>
      <c r="I65" s="5">
        <f t="shared" si="70"/>
        <v>175647</v>
      </c>
      <c r="J65" s="5">
        <f t="shared" si="71"/>
        <v>168692</v>
      </c>
    </row>
    <row r="66" spans="1:10" x14ac:dyDescent="0.25">
      <c r="A66" s="2">
        <v>42216</v>
      </c>
      <c r="B66" s="1">
        <v>487354</v>
      </c>
      <c r="C66" s="1">
        <v>143297</v>
      </c>
      <c r="D66" s="1">
        <v>138286</v>
      </c>
      <c r="E66" s="9">
        <v>530744</v>
      </c>
      <c r="F66" s="9">
        <v>168659</v>
      </c>
      <c r="G66" s="4">
        <v>169132</v>
      </c>
      <c r="H66" s="5">
        <f t="shared" si="69"/>
        <v>530744</v>
      </c>
      <c r="I66" s="5">
        <f t="shared" si="70"/>
        <v>168659</v>
      </c>
      <c r="J66" s="5">
        <f t="shared" si="71"/>
        <v>169132</v>
      </c>
    </row>
    <row r="67" spans="1:10" x14ac:dyDescent="0.25">
      <c r="A67" s="2">
        <v>42185</v>
      </c>
      <c r="B67" s="1">
        <v>504975</v>
      </c>
      <c r="C67" s="1">
        <v>144604</v>
      </c>
      <c r="D67" s="1">
        <v>137077</v>
      </c>
      <c r="E67" s="9">
        <v>547957</v>
      </c>
      <c r="F67" s="9">
        <v>170614</v>
      </c>
      <c r="G67" s="4">
        <v>168441</v>
      </c>
      <c r="H67" s="5">
        <f t="shared" si="69"/>
        <v>547957</v>
      </c>
      <c r="I67" s="5">
        <f t="shared" si="70"/>
        <v>170614</v>
      </c>
      <c r="J67" s="5">
        <f t="shared" si="71"/>
        <v>168441</v>
      </c>
    </row>
    <row r="68" spans="1:10" x14ac:dyDescent="0.25">
      <c r="A68" s="2">
        <v>42155</v>
      </c>
      <c r="B68" s="1">
        <v>499143</v>
      </c>
      <c r="C68" s="1">
        <v>141502</v>
      </c>
      <c r="D68" s="1">
        <v>138457</v>
      </c>
      <c r="E68" s="9">
        <v>541671</v>
      </c>
      <c r="F68" s="9">
        <v>166334</v>
      </c>
      <c r="G68" s="4">
        <v>169076</v>
      </c>
      <c r="H68" s="5">
        <f t="shared" si="69"/>
        <v>541671</v>
      </c>
      <c r="I68" s="5">
        <f t="shared" si="70"/>
        <v>166334</v>
      </c>
      <c r="J68" s="5">
        <f t="shared" si="71"/>
        <v>169076</v>
      </c>
    </row>
    <row r="69" spans="1:10" x14ac:dyDescent="0.25">
      <c r="A69" s="2">
        <v>42124</v>
      </c>
      <c r="B69" s="1">
        <v>507153</v>
      </c>
      <c r="C69" s="1">
        <v>143257</v>
      </c>
      <c r="D69" s="1">
        <v>136527</v>
      </c>
      <c r="E69" s="9">
        <v>549964</v>
      </c>
      <c r="F69" s="9">
        <v>168430</v>
      </c>
      <c r="G69" s="4">
        <v>167073</v>
      </c>
      <c r="H69" s="5">
        <f t="shared" si="69"/>
        <v>549964</v>
      </c>
      <c r="I69" s="5">
        <f t="shared" si="70"/>
        <v>168430</v>
      </c>
      <c r="J69" s="5">
        <f t="shared" si="71"/>
        <v>167073</v>
      </c>
    </row>
    <row r="70" spans="1:10" x14ac:dyDescent="0.25">
      <c r="A70" s="2">
        <v>42094</v>
      </c>
      <c r="B70" s="1">
        <v>476381</v>
      </c>
      <c r="C70" s="1">
        <v>145677</v>
      </c>
      <c r="D70" s="1">
        <v>139946</v>
      </c>
      <c r="E70" s="9">
        <v>518055</v>
      </c>
      <c r="F70" s="9">
        <v>171625</v>
      </c>
      <c r="G70" s="4">
        <v>170074</v>
      </c>
      <c r="H70" s="5">
        <f t="shared" si="69"/>
        <v>518055</v>
      </c>
      <c r="I70" s="5">
        <f t="shared" si="70"/>
        <v>171625</v>
      </c>
      <c r="J70" s="5">
        <f t="shared" si="71"/>
        <v>170074</v>
      </c>
    </row>
    <row r="71" spans="1:10" x14ac:dyDescent="0.25">
      <c r="A71" s="2">
        <v>42063</v>
      </c>
      <c r="B71" s="1">
        <v>464933</v>
      </c>
      <c r="C71" s="1">
        <v>143222</v>
      </c>
      <c r="D71" s="1">
        <v>140420</v>
      </c>
      <c r="E71" s="9">
        <v>504923</v>
      </c>
      <c r="F71" s="9">
        <v>168371</v>
      </c>
      <c r="G71" s="4">
        <v>170930</v>
      </c>
      <c r="H71" s="5">
        <f t="shared" si="69"/>
        <v>504923</v>
      </c>
      <c r="I71" s="5">
        <f t="shared" si="70"/>
        <v>168371</v>
      </c>
      <c r="J71" s="5">
        <f t="shared" si="71"/>
        <v>170930</v>
      </c>
    </row>
    <row r="72" spans="1:10" x14ac:dyDescent="0.25">
      <c r="A72" s="2">
        <v>42035</v>
      </c>
      <c r="B72" s="1">
        <v>444836</v>
      </c>
      <c r="C72" s="1">
        <v>138507</v>
      </c>
      <c r="D72" s="1">
        <v>148407</v>
      </c>
      <c r="E72" s="9">
        <v>485872</v>
      </c>
      <c r="F72" s="9">
        <v>163599</v>
      </c>
      <c r="G72" s="4">
        <v>178259</v>
      </c>
      <c r="H72" s="5">
        <f t="shared" si="69"/>
        <v>485872</v>
      </c>
      <c r="I72" s="5">
        <f t="shared" si="70"/>
        <v>163599</v>
      </c>
      <c r="J72" s="5">
        <f t="shared" si="71"/>
        <v>178259</v>
      </c>
    </row>
    <row r="73" spans="1:10" x14ac:dyDescent="0.25">
      <c r="A73" s="2">
        <v>42004</v>
      </c>
      <c r="B73" s="1">
        <v>456283</v>
      </c>
      <c r="C73" s="1">
        <v>141765</v>
      </c>
      <c r="D73" s="1">
        <v>149623</v>
      </c>
      <c r="E73" s="9">
        <v>495756</v>
      </c>
      <c r="F73" s="9">
        <v>169295</v>
      </c>
      <c r="G73" s="4">
        <v>181223</v>
      </c>
      <c r="H73" s="5">
        <f t="shared" si="69"/>
        <v>495756</v>
      </c>
      <c r="I73" s="5">
        <f t="shared" si="70"/>
        <v>169295</v>
      </c>
      <c r="J73" s="5">
        <f t="shared" si="71"/>
        <v>181223</v>
      </c>
    </row>
    <row r="74" spans="1:10" x14ac:dyDescent="0.25">
      <c r="A74" s="2">
        <v>41973</v>
      </c>
      <c r="B74" s="1">
        <v>457106</v>
      </c>
      <c r="C74" s="1">
        <v>133680</v>
      </c>
      <c r="D74" s="1">
        <v>153459</v>
      </c>
      <c r="E74" s="9">
        <v>496341</v>
      </c>
      <c r="F74" s="9">
        <v>158420</v>
      </c>
      <c r="G74" s="4">
        <v>184227</v>
      </c>
      <c r="H74" s="5">
        <f t="shared" si="69"/>
        <v>496341</v>
      </c>
      <c r="I74" s="5">
        <f t="shared" si="70"/>
        <v>158420</v>
      </c>
      <c r="J74" s="5">
        <f t="shared" si="71"/>
        <v>184227</v>
      </c>
    </row>
    <row r="75" spans="1:10" x14ac:dyDescent="0.25">
      <c r="A75" s="2">
        <v>41943</v>
      </c>
      <c r="B75" s="1">
        <v>453841</v>
      </c>
      <c r="C75" s="1">
        <v>132332</v>
      </c>
      <c r="D75" s="1">
        <v>154214</v>
      </c>
      <c r="E75" s="9">
        <v>492888</v>
      </c>
      <c r="F75" s="9">
        <v>158624</v>
      </c>
      <c r="G75" s="4">
        <v>185193</v>
      </c>
      <c r="H75" s="5">
        <f t="shared" si="69"/>
        <v>492888</v>
      </c>
      <c r="I75" s="5">
        <f t="shared" si="70"/>
        <v>158624</v>
      </c>
      <c r="J75" s="5">
        <f t="shared" si="71"/>
        <v>185193</v>
      </c>
    </row>
    <row r="76" spans="1:10" x14ac:dyDescent="0.25">
      <c r="A76" s="2">
        <v>41912</v>
      </c>
      <c r="B76" s="1">
        <v>463878</v>
      </c>
      <c r="C76" s="1">
        <v>135114</v>
      </c>
      <c r="D76" s="1">
        <v>151751</v>
      </c>
      <c r="E76" s="9">
        <v>503901</v>
      </c>
      <c r="F76" s="9">
        <v>161621</v>
      </c>
      <c r="G76" s="4">
        <v>183243</v>
      </c>
      <c r="H76" s="5">
        <f t="shared" si="69"/>
        <v>503901</v>
      </c>
      <c r="I76" s="5">
        <f t="shared" si="70"/>
        <v>161621</v>
      </c>
      <c r="J76" s="5">
        <f t="shared" si="71"/>
        <v>183243</v>
      </c>
    </row>
    <row r="77" spans="1:10" x14ac:dyDescent="0.25">
      <c r="A77" s="2">
        <v>41882</v>
      </c>
      <c r="B77" s="1">
        <v>463018</v>
      </c>
      <c r="C77" s="1">
        <v>130728</v>
      </c>
      <c r="D77" s="1">
        <v>149231</v>
      </c>
      <c r="E77" s="9">
        <v>501000</v>
      </c>
      <c r="F77" s="9">
        <v>155245</v>
      </c>
      <c r="G77" s="4">
        <v>180820</v>
      </c>
      <c r="H77" s="5">
        <f t="shared" si="69"/>
        <v>501000</v>
      </c>
      <c r="I77" s="5">
        <f t="shared" si="70"/>
        <v>155245</v>
      </c>
      <c r="J77" s="5">
        <f t="shared" si="71"/>
        <v>180820</v>
      </c>
    </row>
    <row r="78" spans="1:10" x14ac:dyDescent="0.25">
      <c r="A78" s="2">
        <v>41851</v>
      </c>
      <c r="B78" s="1">
        <v>460231</v>
      </c>
      <c r="C78" s="1">
        <v>131051</v>
      </c>
      <c r="D78" s="1">
        <v>147084</v>
      </c>
      <c r="E78" s="9">
        <v>498671</v>
      </c>
      <c r="F78" s="9">
        <v>155931</v>
      </c>
      <c r="G78" s="4">
        <v>177981</v>
      </c>
      <c r="H78" s="5">
        <f t="shared" si="69"/>
        <v>498671</v>
      </c>
      <c r="I78" s="5">
        <f t="shared" si="70"/>
        <v>155931</v>
      </c>
      <c r="J78" s="5">
        <f t="shared" si="71"/>
        <v>177981</v>
      </c>
    </row>
    <row r="79" spans="1:10" x14ac:dyDescent="0.25">
      <c r="A79" s="2">
        <v>41820</v>
      </c>
      <c r="B79" s="1">
        <v>464311</v>
      </c>
      <c r="C79" s="1">
        <v>134677</v>
      </c>
      <c r="D79" s="1">
        <v>153842</v>
      </c>
      <c r="E79" s="9">
        <v>502270</v>
      </c>
      <c r="F79" s="9">
        <v>160293</v>
      </c>
      <c r="G79" s="4">
        <v>184723</v>
      </c>
      <c r="H79" s="5">
        <f t="shared" si="69"/>
        <v>502270</v>
      </c>
      <c r="I79" s="5">
        <f t="shared" si="70"/>
        <v>160293</v>
      </c>
      <c r="J79" s="5">
        <f t="shared" si="71"/>
        <v>184723</v>
      </c>
    </row>
    <row r="80" spans="1:10" x14ac:dyDescent="0.25">
      <c r="A80" s="2">
        <v>41790</v>
      </c>
      <c r="B80" s="1">
        <v>438547</v>
      </c>
      <c r="C80" s="1">
        <v>125349</v>
      </c>
      <c r="D80" s="1">
        <v>157800</v>
      </c>
      <c r="E80" s="9">
        <v>475362</v>
      </c>
      <c r="F80" s="9">
        <v>150474</v>
      </c>
      <c r="G80" s="4">
        <v>188551</v>
      </c>
      <c r="H80" s="5">
        <f t="shared" si="69"/>
        <v>475362</v>
      </c>
      <c r="I80" s="5">
        <f t="shared" si="70"/>
        <v>150474</v>
      </c>
      <c r="J80" s="5">
        <f t="shared" si="71"/>
        <v>188551</v>
      </c>
    </row>
    <row r="81" spans="1:10" x14ac:dyDescent="0.25">
      <c r="A81" s="2">
        <v>41759</v>
      </c>
      <c r="B81" s="1">
        <v>437155</v>
      </c>
      <c r="C81" s="1">
        <v>124807</v>
      </c>
      <c r="D81" s="1">
        <v>164312</v>
      </c>
      <c r="E81" s="9">
        <v>475195</v>
      </c>
      <c r="F81" s="9">
        <v>149801</v>
      </c>
      <c r="G81" s="4">
        <v>194679</v>
      </c>
      <c r="H81" s="5">
        <f t="shared" si="69"/>
        <v>475195</v>
      </c>
      <c r="I81" s="5">
        <f t="shared" si="70"/>
        <v>149801</v>
      </c>
      <c r="J81" s="5">
        <f t="shared" si="71"/>
        <v>194679</v>
      </c>
    </row>
    <row r="82" spans="1:10" x14ac:dyDescent="0.25">
      <c r="A82" s="2">
        <v>41729</v>
      </c>
      <c r="B82" s="1">
        <v>450283</v>
      </c>
      <c r="C82" s="1">
        <v>130251</v>
      </c>
      <c r="D82" s="1">
        <v>163485</v>
      </c>
      <c r="E82" s="9">
        <v>487932</v>
      </c>
      <c r="F82" s="9">
        <v>156083</v>
      </c>
      <c r="G82" s="4">
        <v>194461</v>
      </c>
      <c r="H82" s="5">
        <f t="shared" si="69"/>
        <v>487932</v>
      </c>
      <c r="I82" s="5">
        <f t="shared" si="70"/>
        <v>156083</v>
      </c>
      <c r="J82" s="5">
        <f t="shared" si="71"/>
        <v>194461</v>
      </c>
    </row>
    <row r="83" spans="1:10" x14ac:dyDescent="0.25">
      <c r="A83" s="2">
        <v>41698</v>
      </c>
      <c r="B83" s="1">
        <v>465720</v>
      </c>
      <c r="C83" s="1">
        <v>128676</v>
      </c>
      <c r="D83" s="1">
        <v>159520</v>
      </c>
      <c r="E83" s="9">
        <v>502093</v>
      </c>
      <c r="F83" s="9">
        <v>154049</v>
      </c>
      <c r="G83" s="4">
        <v>190312</v>
      </c>
      <c r="H83" s="5">
        <f t="shared" si="69"/>
        <v>502093</v>
      </c>
      <c r="I83" s="5">
        <f t="shared" si="70"/>
        <v>154049</v>
      </c>
      <c r="J83" s="5">
        <f t="shared" si="71"/>
        <v>190312</v>
      </c>
    </row>
    <row r="84" spans="1:10" x14ac:dyDescent="0.25">
      <c r="A84" s="2">
        <v>41670</v>
      </c>
      <c r="B84" s="1">
        <v>451298</v>
      </c>
      <c r="C84" s="1">
        <v>126563</v>
      </c>
      <c r="D84" s="1">
        <v>165336</v>
      </c>
      <c r="E84" s="9">
        <v>487549</v>
      </c>
      <c r="F84" s="9">
        <v>151878</v>
      </c>
      <c r="G84" s="4">
        <v>195863</v>
      </c>
      <c r="H84" s="5">
        <f t="shared" si="69"/>
        <v>487549</v>
      </c>
      <c r="I84" s="5">
        <f t="shared" si="70"/>
        <v>151878</v>
      </c>
      <c r="J84" s="5">
        <f t="shared" si="71"/>
        <v>195863</v>
      </c>
    </row>
    <row r="85" spans="1:10" x14ac:dyDescent="0.25">
      <c r="A85" s="2">
        <v>41639</v>
      </c>
      <c r="B85" s="1">
        <v>444931</v>
      </c>
      <c r="C85" s="1">
        <v>129985</v>
      </c>
      <c r="D85" s="1">
        <v>165588</v>
      </c>
      <c r="E85" s="9">
        <v>478502</v>
      </c>
      <c r="F85" s="9">
        <v>157000</v>
      </c>
      <c r="G85" s="4">
        <v>197521</v>
      </c>
      <c r="H85" s="5">
        <f t="shared" si="69"/>
        <v>478502</v>
      </c>
      <c r="I85" s="5">
        <f t="shared" si="70"/>
        <v>157000</v>
      </c>
      <c r="J85" s="5">
        <f t="shared" si="71"/>
        <v>197521</v>
      </c>
    </row>
    <row r="86" spans="1:10" x14ac:dyDescent="0.25">
      <c r="A86" s="2">
        <v>41608</v>
      </c>
      <c r="B86" s="1">
        <v>423703</v>
      </c>
      <c r="C86" s="1">
        <v>125267</v>
      </c>
      <c r="D86" s="1">
        <v>167557</v>
      </c>
      <c r="E86" s="9">
        <v>456378</v>
      </c>
      <c r="F86" s="9">
        <v>150214</v>
      </c>
      <c r="G86" s="4">
        <v>199153</v>
      </c>
      <c r="H86" s="5">
        <f t="shared" si="69"/>
        <v>456378</v>
      </c>
      <c r="I86" s="5">
        <f t="shared" si="70"/>
        <v>150214</v>
      </c>
      <c r="J86" s="5">
        <f t="shared" si="71"/>
        <v>199153</v>
      </c>
    </row>
    <row r="87" spans="1:10" x14ac:dyDescent="0.25">
      <c r="A87" s="2">
        <v>41578</v>
      </c>
      <c r="B87" s="1">
        <v>412459</v>
      </c>
      <c r="C87" s="1">
        <v>126566</v>
      </c>
      <c r="D87" s="1">
        <v>168241</v>
      </c>
      <c r="E87" s="9">
        <v>445022</v>
      </c>
      <c r="F87" s="9">
        <v>151494</v>
      </c>
      <c r="G87" s="4">
        <v>199889</v>
      </c>
      <c r="H87" s="5">
        <f t="shared" si="69"/>
        <v>445022</v>
      </c>
      <c r="I87" s="5">
        <f t="shared" si="70"/>
        <v>151494</v>
      </c>
      <c r="J87" s="5">
        <f t="shared" si="71"/>
        <v>199889</v>
      </c>
    </row>
    <row r="88" spans="1:10" x14ac:dyDescent="0.25">
      <c r="A88" s="2">
        <v>41547</v>
      </c>
      <c r="B88" s="1">
        <v>401239</v>
      </c>
      <c r="C88" s="1">
        <v>124425</v>
      </c>
      <c r="D88" s="1">
        <v>166202</v>
      </c>
      <c r="E88" s="9">
        <v>432852</v>
      </c>
      <c r="F88" s="9">
        <v>149895</v>
      </c>
      <c r="G88" s="4">
        <v>197780</v>
      </c>
      <c r="H88" s="5">
        <f t="shared" si="69"/>
        <v>432852</v>
      </c>
      <c r="I88" s="5">
        <f t="shared" si="70"/>
        <v>149895</v>
      </c>
      <c r="J88" s="5">
        <f t="shared" si="71"/>
        <v>197780</v>
      </c>
    </row>
    <row r="89" spans="1:10" x14ac:dyDescent="0.25">
      <c r="A89" s="2">
        <v>41517</v>
      </c>
      <c r="B89" s="1">
        <v>382926</v>
      </c>
      <c r="C89" s="1">
        <v>118759</v>
      </c>
      <c r="D89" s="1">
        <v>164552</v>
      </c>
      <c r="E89" s="9">
        <v>414442</v>
      </c>
      <c r="F89" s="9">
        <v>143808</v>
      </c>
      <c r="G89" s="4">
        <v>195181</v>
      </c>
      <c r="H89" s="5">
        <f t="shared" si="69"/>
        <v>414442</v>
      </c>
      <c r="I89" s="5">
        <f t="shared" si="70"/>
        <v>143808</v>
      </c>
      <c r="J89" s="5">
        <f t="shared" si="71"/>
        <v>195181</v>
      </c>
    </row>
    <row r="90" spans="1:10" x14ac:dyDescent="0.25">
      <c r="A90" s="2">
        <v>41486</v>
      </c>
      <c r="B90" s="1">
        <v>382102</v>
      </c>
      <c r="C90" s="1">
        <v>119334</v>
      </c>
      <c r="D90" s="1">
        <v>164296</v>
      </c>
      <c r="E90" s="9">
        <v>412101</v>
      </c>
      <c r="F90" s="9">
        <v>144495</v>
      </c>
      <c r="G90" s="4">
        <v>194790</v>
      </c>
      <c r="H90" s="5">
        <f t="shared" si="69"/>
        <v>412101</v>
      </c>
      <c r="I90" s="5">
        <f t="shared" si="70"/>
        <v>144495</v>
      </c>
      <c r="J90" s="5">
        <f t="shared" si="71"/>
        <v>194790</v>
      </c>
    </row>
    <row r="91" spans="1:10" x14ac:dyDescent="0.25">
      <c r="A91" s="2">
        <v>41455</v>
      </c>
      <c r="B91" s="1">
        <v>376632</v>
      </c>
      <c r="C91" s="1">
        <v>122208</v>
      </c>
      <c r="D91" s="1">
        <v>168204</v>
      </c>
      <c r="E91" s="9">
        <v>407681</v>
      </c>
      <c r="F91" s="9">
        <v>150093</v>
      </c>
      <c r="G91" s="4">
        <v>200308</v>
      </c>
      <c r="H91" s="5">
        <f t="shared" ref="H91:H129" si="72">E91</f>
        <v>407681</v>
      </c>
      <c r="I91" s="5">
        <f t="shared" ref="I91:I129" si="73">F91</f>
        <v>150093</v>
      </c>
      <c r="J91" s="5">
        <f t="shared" ref="J91:J129" si="74">G91</f>
        <v>200308</v>
      </c>
    </row>
    <row r="92" spans="1:10" x14ac:dyDescent="0.25">
      <c r="A92" s="2">
        <v>41425</v>
      </c>
      <c r="B92" s="1">
        <v>377002</v>
      </c>
      <c r="C92" s="1">
        <v>120506</v>
      </c>
      <c r="D92" s="1">
        <v>169705</v>
      </c>
      <c r="E92" s="9">
        <v>401606</v>
      </c>
      <c r="F92" s="9">
        <v>146765</v>
      </c>
      <c r="G92" s="4">
        <v>199756</v>
      </c>
      <c r="H92" s="5">
        <f t="shared" si="72"/>
        <v>401606</v>
      </c>
      <c r="I92" s="5">
        <f t="shared" si="73"/>
        <v>146765</v>
      </c>
      <c r="J92" s="5">
        <f t="shared" si="74"/>
        <v>199756</v>
      </c>
    </row>
    <row r="93" spans="1:10" x14ac:dyDescent="0.25">
      <c r="A93" s="2">
        <v>41394</v>
      </c>
      <c r="B93" s="1">
        <v>384370</v>
      </c>
      <c r="C93" s="1">
        <v>115732</v>
      </c>
      <c r="D93" s="1">
        <v>162753</v>
      </c>
      <c r="E93" s="9">
        <v>408677</v>
      </c>
      <c r="F93" s="9">
        <v>140706</v>
      </c>
      <c r="G93" s="4">
        <v>191719</v>
      </c>
      <c r="H93" s="5">
        <f t="shared" si="72"/>
        <v>408677</v>
      </c>
      <c r="I93" s="5">
        <f t="shared" si="73"/>
        <v>140706</v>
      </c>
      <c r="J93" s="5">
        <f t="shared" si="74"/>
        <v>191719</v>
      </c>
    </row>
    <row r="94" spans="1:10" x14ac:dyDescent="0.25">
      <c r="A94" s="2">
        <v>41364</v>
      </c>
      <c r="B94" s="1">
        <v>379522</v>
      </c>
      <c r="C94" s="1">
        <v>118899</v>
      </c>
      <c r="D94" s="1">
        <v>168404</v>
      </c>
      <c r="E94" s="9">
        <v>403933</v>
      </c>
      <c r="F94" s="9">
        <v>144530</v>
      </c>
      <c r="G94" s="4">
        <v>197887</v>
      </c>
      <c r="H94" s="5">
        <f t="shared" si="72"/>
        <v>403933</v>
      </c>
      <c r="I94" s="5">
        <f t="shared" si="73"/>
        <v>144530</v>
      </c>
      <c r="J94" s="5">
        <f t="shared" si="74"/>
        <v>197887</v>
      </c>
    </row>
    <row r="95" spans="1:10" x14ac:dyDescent="0.25">
      <c r="A95" s="2">
        <v>41333</v>
      </c>
      <c r="B95" s="1">
        <v>366139</v>
      </c>
      <c r="C95" s="1">
        <v>116742</v>
      </c>
      <c r="D95" s="1">
        <v>179132</v>
      </c>
      <c r="E95" s="9">
        <v>390351</v>
      </c>
      <c r="F95" s="9">
        <v>142123</v>
      </c>
      <c r="G95" s="4">
        <v>208682</v>
      </c>
      <c r="H95" s="5">
        <f t="shared" si="72"/>
        <v>390351</v>
      </c>
      <c r="I95" s="5">
        <f t="shared" si="73"/>
        <v>142123</v>
      </c>
      <c r="J95" s="5">
        <f t="shared" si="74"/>
        <v>208682</v>
      </c>
    </row>
    <row r="96" spans="1:10" x14ac:dyDescent="0.25">
      <c r="A96" s="2">
        <v>41305</v>
      </c>
      <c r="B96" s="1">
        <v>364107</v>
      </c>
      <c r="C96" s="1">
        <v>116663</v>
      </c>
      <c r="D96" s="1">
        <v>170229</v>
      </c>
      <c r="E96" s="9">
        <v>388123</v>
      </c>
      <c r="F96" s="9">
        <v>142856</v>
      </c>
      <c r="G96" s="4">
        <v>199709</v>
      </c>
      <c r="H96" s="5">
        <f t="shared" si="72"/>
        <v>388123</v>
      </c>
      <c r="I96" s="5">
        <f t="shared" si="73"/>
        <v>142856</v>
      </c>
      <c r="J96" s="5">
        <f t="shared" si="74"/>
        <v>199709</v>
      </c>
    </row>
    <row r="97" spans="1:10" x14ac:dyDescent="0.25">
      <c r="A97" s="2">
        <v>41274</v>
      </c>
      <c r="B97" s="1">
        <v>330356</v>
      </c>
      <c r="C97" s="1">
        <v>130488</v>
      </c>
      <c r="D97" s="1">
        <v>180684</v>
      </c>
      <c r="E97" s="9">
        <v>355009</v>
      </c>
      <c r="F97" s="9">
        <v>162206</v>
      </c>
      <c r="G97" s="4">
        <v>211576</v>
      </c>
      <c r="H97" s="5">
        <f t="shared" si="72"/>
        <v>355009</v>
      </c>
      <c r="I97" s="5">
        <f t="shared" si="73"/>
        <v>162206</v>
      </c>
      <c r="J97" s="5">
        <f t="shared" si="74"/>
        <v>211576</v>
      </c>
    </row>
    <row r="98" spans="1:10" x14ac:dyDescent="0.25">
      <c r="A98" s="2">
        <v>41243</v>
      </c>
      <c r="B98" s="1">
        <v>326990</v>
      </c>
      <c r="C98" s="1">
        <v>109163</v>
      </c>
      <c r="D98" s="1">
        <v>173504</v>
      </c>
      <c r="E98" s="9">
        <v>351441</v>
      </c>
      <c r="F98" s="9">
        <v>135650</v>
      </c>
      <c r="G98" s="4">
        <v>202425</v>
      </c>
      <c r="H98" s="5">
        <f t="shared" si="72"/>
        <v>351441</v>
      </c>
      <c r="I98" s="5">
        <f t="shared" si="73"/>
        <v>135650</v>
      </c>
      <c r="J98" s="5">
        <f t="shared" si="74"/>
        <v>202425</v>
      </c>
    </row>
    <row r="99" spans="1:10" x14ac:dyDescent="0.25">
      <c r="A99" s="2">
        <v>41213</v>
      </c>
      <c r="B99" s="1">
        <v>317510</v>
      </c>
      <c r="C99" s="1">
        <v>101105</v>
      </c>
      <c r="D99" s="1">
        <v>172422</v>
      </c>
      <c r="E99" s="9">
        <v>342325</v>
      </c>
      <c r="F99" s="9">
        <v>124800</v>
      </c>
      <c r="G99" s="4">
        <v>200406</v>
      </c>
      <c r="H99" s="5">
        <f t="shared" si="72"/>
        <v>342325</v>
      </c>
      <c r="I99" s="5">
        <f t="shared" si="73"/>
        <v>124800</v>
      </c>
      <c r="J99" s="5">
        <f t="shared" si="74"/>
        <v>200406</v>
      </c>
    </row>
    <row r="100" spans="1:10" x14ac:dyDescent="0.25">
      <c r="A100" s="2">
        <v>41182</v>
      </c>
      <c r="B100" s="1">
        <v>315112</v>
      </c>
      <c r="C100" s="1">
        <v>105099</v>
      </c>
      <c r="D100" s="1">
        <v>176662</v>
      </c>
      <c r="E100" s="9">
        <v>339159</v>
      </c>
      <c r="F100" s="9">
        <v>129389</v>
      </c>
      <c r="G100" s="4">
        <v>205176</v>
      </c>
      <c r="H100" s="5">
        <f t="shared" si="72"/>
        <v>339159</v>
      </c>
      <c r="I100" s="5">
        <f t="shared" si="73"/>
        <v>129389</v>
      </c>
      <c r="J100" s="5">
        <f t="shared" si="74"/>
        <v>205176</v>
      </c>
    </row>
    <row r="101" spans="1:10" x14ac:dyDescent="0.25">
      <c r="A101" s="2">
        <v>41152</v>
      </c>
      <c r="B101" s="1">
        <v>286615</v>
      </c>
      <c r="C101" s="1">
        <v>99602</v>
      </c>
      <c r="D101" s="1">
        <v>165074</v>
      </c>
      <c r="E101" s="9">
        <v>320395</v>
      </c>
      <c r="F101" s="9">
        <v>124276</v>
      </c>
      <c r="G101" s="4">
        <v>196786</v>
      </c>
      <c r="H101" s="5">
        <f t="shared" si="72"/>
        <v>320395</v>
      </c>
      <c r="I101" s="5">
        <f t="shared" si="73"/>
        <v>124276</v>
      </c>
      <c r="J101" s="5">
        <f t="shared" si="74"/>
        <v>196786</v>
      </c>
    </row>
    <row r="102" spans="1:10" x14ac:dyDescent="0.25">
      <c r="A102" s="2">
        <v>41121</v>
      </c>
      <c r="B102" s="1">
        <v>277698</v>
      </c>
      <c r="C102" s="1">
        <v>99291</v>
      </c>
      <c r="D102" s="1">
        <v>163912</v>
      </c>
      <c r="E102" s="9">
        <v>313525</v>
      </c>
      <c r="F102" s="9">
        <v>124330</v>
      </c>
      <c r="G102" s="4">
        <v>194741</v>
      </c>
      <c r="H102" s="5">
        <f t="shared" si="72"/>
        <v>313525</v>
      </c>
      <c r="I102" s="5">
        <f t="shared" si="73"/>
        <v>124330</v>
      </c>
      <c r="J102" s="5">
        <f t="shared" si="74"/>
        <v>194741</v>
      </c>
    </row>
    <row r="103" spans="1:10" x14ac:dyDescent="0.25">
      <c r="A103" s="2">
        <v>41090</v>
      </c>
      <c r="B103" s="1">
        <v>284626</v>
      </c>
      <c r="C103" s="1">
        <v>114286</v>
      </c>
      <c r="D103" s="1">
        <v>161753</v>
      </c>
      <c r="E103" s="9">
        <v>320952</v>
      </c>
      <c r="F103" s="9">
        <v>138937</v>
      </c>
      <c r="G103" s="4">
        <v>192149</v>
      </c>
      <c r="H103" s="5">
        <f t="shared" si="72"/>
        <v>320952</v>
      </c>
      <c r="I103" s="5">
        <f t="shared" si="73"/>
        <v>138937</v>
      </c>
      <c r="J103" s="5">
        <f t="shared" si="74"/>
        <v>192149</v>
      </c>
    </row>
    <row r="104" spans="1:10" x14ac:dyDescent="0.25">
      <c r="A104" s="2">
        <v>41060</v>
      </c>
      <c r="B104" s="1">
        <v>279170</v>
      </c>
      <c r="C104" s="1">
        <v>113660</v>
      </c>
      <c r="D104" s="1">
        <v>155874</v>
      </c>
      <c r="E104" s="9">
        <v>315147</v>
      </c>
      <c r="F104" s="9">
        <v>139111</v>
      </c>
      <c r="G104" s="4">
        <v>187938</v>
      </c>
      <c r="H104" s="5">
        <f t="shared" si="72"/>
        <v>315147</v>
      </c>
      <c r="I104" s="5">
        <f t="shared" si="73"/>
        <v>139111</v>
      </c>
      <c r="J104" s="5">
        <f t="shared" si="74"/>
        <v>187938</v>
      </c>
    </row>
    <row r="105" spans="1:10" x14ac:dyDescent="0.25">
      <c r="A105" s="2">
        <v>41029</v>
      </c>
      <c r="B105" s="1">
        <v>298503</v>
      </c>
      <c r="C105" s="1">
        <v>111907</v>
      </c>
      <c r="D105" s="1">
        <v>148639</v>
      </c>
      <c r="E105" s="9">
        <v>335154</v>
      </c>
      <c r="F105" s="9">
        <v>138909</v>
      </c>
      <c r="G105" s="4">
        <v>182021</v>
      </c>
      <c r="H105" s="5">
        <f t="shared" si="72"/>
        <v>335154</v>
      </c>
      <c r="I105" s="5">
        <f t="shared" si="73"/>
        <v>138909</v>
      </c>
      <c r="J105" s="5">
        <f t="shared" si="74"/>
        <v>182021</v>
      </c>
    </row>
    <row r="106" spans="1:10" x14ac:dyDescent="0.25">
      <c r="A106" s="2">
        <v>40999</v>
      </c>
      <c r="B106" s="1">
        <v>295927</v>
      </c>
      <c r="C106" s="1">
        <v>114455</v>
      </c>
      <c r="D106" s="1">
        <v>148425</v>
      </c>
      <c r="E106" s="9">
        <v>330815</v>
      </c>
      <c r="F106" s="9">
        <v>142297</v>
      </c>
      <c r="G106" s="4">
        <v>182814</v>
      </c>
      <c r="H106" s="5">
        <f t="shared" si="72"/>
        <v>330815</v>
      </c>
      <c r="I106" s="5">
        <f t="shared" si="73"/>
        <v>142297</v>
      </c>
      <c r="J106" s="5">
        <f t="shared" si="74"/>
        <v>182814</v>
      </c>
    </row>
    <row r="107" spans="1:10" x14ac:dyDescent="0.25">
      <c r="A107" s="2">
        <v>40968</v>
      </c>
      <c r="B107" s="1">
        <v>289429</v>
      </c>
      <c r="C107" s="1">
        <v>113062</v>
      </c>
      <c r="D107" s="1">
        <v>143802</v>
      </c>
      <c r="E107" s="9">
        <v>323021</v>
      </c>
      <c r="F107" s="9">
        <v>139609</v>
      </c>
      <c r="G107" s="4">
        <v>177639</v>
      </c>
      <c r="H107" s="5">
        <f t="shared" si="72"/>
        <v>323021</v>
      </c>
      <c r="I107" s="5">
        <f t="shared" si="73"/>
        <v>139609</v>
      </c>
      <c r="J107" s="5">
        <f t="shared" si="74"/>
        <v>177639</v>
      </c>
    </row>
    <row r="108" spans="1:10" x14ac:dyDescent="0.25">
      <c r="A108" s="2">
        <v>40939</v>
      </c>
      <c r="B108" s="1">
        <v>276450</v>
      </c>
      <c r="C108" s="1">
        <v>110106</v>
      </c>
      <c r="D108" s="1">
        <v>141673</v>
      </c>
      <c r="E108" s="9">
        <v>309844</v>
      </c>
      <c r="F108" s="9">
        <v>137309</v>
      </c>
      <c r="G108" s="4">
        <v>174889</v>
      </c>
      <c r="H108" s="5">
        <f t="shared" si="72"/>
        <v>309844</v>
      </c>
      <c r="I108" s="5">
        <f t="shared" si="73"/>
        <v>137309</v>
      </c>
      <c r="J108" s="5">
        <f t="shared" si="74"/>
        <v>174889</v>
      </c>
    </row>
    <row r="109" spans="1:10" x14ac:dyDescent="0.25">
      <c r="A109" s="2">
        <v>40908</v>
      </c>
      <c r="B109" s="1">
        <v>267015</v>
      </c>
      <c r="C109" s="1">
        <v>115200</v>
      </c>
      <c r="D109" s="1">
        <v>154803</v>
      </c>
      <c r="E109" s="9">
        <v>301616</v>
      </c>
      <c r="F109" s="9">
        <v>142533</v>
      </c>
      <c r="G109" s="4">
        <v>189143</v>
      </c>
      <c r="H109" s="5">
        <f t="shared" si="72"/>
        <v>301616</v>
      </c>
      <c r="I109" s="5">
        <f t="shared" si="73"/>
        <v>142533</v>
      </c>
      <c r="J109" s="5">
        <f t="shared" si="74"/>
        <v>189143</v>
      </c>
    </row>
    <row r="110" spans="1:10" x14ac:dyDescent="0.25">
      <c r="A110" s="2">
        <v>40877</v>
      </c>
      <c r="B110" s="1">
        <v>269123</v>
      </c>
      <c r="C110" s="1">
        <v>106948</v>
      </c>
      <c r="D110" s="1">
        <v>154588</v>
      </c>
      <c r="E110" s="9">
        <v>303930</v>
      </c>
      <c r="F110" s="9">
        <v>132934</v>
      </c>
      <c r="G110" s="4">
        <v>188259</v>
      </c>
      <c r="H110" s="5">
        <f t="shared" si="72"/>
        <v>303930</v>
      </c>
      <c r="I110" s="5">
        <f t="shared" si="73"/>
        <v>132934</v>
      </c>
      <c r="J110" s="5">
        <f t="shared" si="74"/>
        <v>188259</v>
      </c>
    </row>
    <row r="111" spans="1:10" x14ac:dyDescent="0.25">
      <c r="A111" s="2">
        <v>40847</v>
      </c>
      <c r="B111" s="1">
        <v>283243</v>
      </c>
      <c r="C111" s="1">
        <v>107216</v>
      </c>
      <c r="D111" s="1">
        <v>152928</v>
      </c>
      <c r="E111" s="9">
        <v>317028</v>
      </c>
      <c r="F111" s="9">
        <v>133639</v>
      </c>
      <c r="G111" s="4">
        <v>188141</v>
      </c>
      <c r="H111" s="5">
        <f t="shared" si="72"/>
        <v>317028</v>
      </c>
      <c r="I111" s="5">
        <f t="shared" si="73"/>
        <v>133639</v>
      </c>
      <c r="J111" s="5">
        <f t="shared" si="74"/>
        <v>188141</v>
      </c>
    </row>
    <row r="112" spans="1:10" x14ac:dyDescent="0.25">
      <c r="A112" s="2">
        <v>40816</v>
      </c>
      <c r="B112" s="1">
        <v>262076</v>
      </c>
      <c r="C112" s="1">
        <v>115984</v>
      </c>
      <c r="D112" s="1">
        <v>169130</v>
      </c>
      <c r="E112" s="9">
        <v>298277</v>
      </c>
      <c r="F112" s="9">
        <v>141806</v>
      </c>
      <c r="G112" s="4">
        <v>204307</v>
      </c>
      <c r="H112" s="5">
        <f t="shared" si="72"/>
        <v>298277</v>
      </c>
      <c r="I112" s="5">
        <f t="shared" si="73"/>
        <v>141806</v>
      </c>
      <c r="J112" s="5">
        <f t="shared" si="74"/>
        <v>204307</v>
      </c>
    </row>
    <row r="113" spans="1:10" x14ac:dyDescent="0.25">
      <c r="A113" s="2">
        <v>40786</v>
      </c>
      <c r="B113" s="1">
        <v>271952</v>
      </c>
      <c r="C113" s="1">
        <v>109841</v>
      </c>
      <c r="D113" s="1">
        <v>157490</v>
      </c>
      <c r="E113" s="9">
        <v>308866</v>
      </c>
      <c r="F113" s="9">
        <v>135508</v>
      </c>
      <c r="G113" s="4">
        <v>193533</v>
      </c>
      <c r="H113" s="5">
        <f t="shared" si="72"/>
        <v>308866</v>
      </c>
      <c r="I113" s="5">
        <f t="shared" si="73"/>
        <v>135508</v>
      </c>
      <c r="J113" s="5">
        <f t="shared" si="74"/>
        <v>193533</v>
      </c>
    </row>
    <row r="114" spans="1:10" x14ac:dyDescent="0.25">
      <c r="A114" s="2">
        <v>40755</v>
      </c>
      <c r="B114" s="1">
        <v>305874</v>
      </c>
      <c r="C114" s="1">
        <v>112654</v>
      </c>
      <c r="D114" s="1">
        <v>147289</v>
      </c>
      <c r="E114" s="9">
        <v>344572</v>
      </c>
      <c r="F114" s="9">
        <v>138316</v>
      </c>
      <c r="G114" s="4">
        <v>182957</v>
      </c>
      <c r="H114" s="5">
        <f t="shared" si="72"/>
        <v>344572</v>
      </c>
      <c r="I114" s="5">
        <f t="shared" si="73"/>
        <v>138316</v>
      </c>
      <c r="J114" s="5">
        <f t="shared" si="74"/>
        <v>182957</v>
      </c>
    </row>
    <row r="115" spans="1:10" x14ac:dyDescent="0.25">
      <c r="A115" s="2">
        <v>40724</v>
      </c>
      <c r="B115" s="1">
        <v>305888</v>
      </c>
      <c r="C115" s="1">
        <v>112730</v>
      </c>
      <c r="D115" s="1">
        <v>147095</v>
      </c>
      <c r="E115" s="9">
        <v>345273</v>
      </c>
      <c r="F115" s="9">
        <v>139575</v>
      </c>
      <c r="G115" s="4">
        <v>183547</v>
      </c>
      <c r="H115" s="5">
        <f t="shared" si="72"/>
        <v>345273</v>
      </c>
      <c r="I115" s="5">
        <f t="shared" si="73"/>
        <v>139575</v>
      </c>
      <c r="J115" s="5">
        <f t="shared" si="74"/>
        <v>183547</v>
      </c>
    </row>
    <row r="116" spans="1:10" x14ac:dyDescent="0.25">
      <c r="A116" s="2">
        <v>40694</v>
      </c>
      <c r="B116" s="1">
        <v>315378</v>
      </c>
      <c r="C116" s="1">
        <v>107899</v>
      </c>
      <c r="D116" s="1">
        <v>140091</v>
      </c>
      <c r="E116" s="9">
        <v>355736</v>
      </c>
      <c r="F116" s="9">
        <v>133727</v>
      </c>
      <c r="G116" s="4">
        <v>175508</v>
      </c>
      <c r="H116" s="5">
        <f t="shared" si="72"/>
        <v>355736</v>
      </c>
      <c r="I116" s="5">
        <f t="shared" si="73"/>
        <v>133727</v>
      </c>
      <c r="J116" s="5">
        <f t="shared" si="74"/>
        <v>175508</v>
      </c>
    </row>
    <row r="117" spans="1:10" x14ac:dyDescent="0.25">
      <c r="A117" s="2">
        <v>40663</v>
      </c>
      <c r="B117" s="1">
        <v>320706</v>
      </c>
      <c r="C117" s="1">
        <v>107125</v>
      </c>
      <c r="D117" s="1">
        <v>139299</v>
      </c>
      <c r="E117" s="9">
        <v>360883</v>
      </c>
      <c r="F117" s="9">
        <v>133131</v>
      </c>
      <c r="G117" s="4">
        <v>175399</v>
      </c>
      <c r="H117" s="5">
        <f t="shared" si="72"/>
        <v>360883</v>
      </c>
      <c r="I117" s="5">
        <f t="shared" si="73"/>
        <v>133131</v>
      </c>
      <c r="J117" s="5">
        <f t="shared" si="74"/>
        <v>175399</v>
      </c>
    </row>
    <row r="118" spans="1:10" x14ac:dyDescent="0.25">
      <c r="A118" s="2">
        <v>40633</v>
      </c>
      <c r="B118" s="1">
        <v>315695</v>
      </c>
      <c r="C118" s="1">
        <v>106062</v>
      </c>
      <c r="D118" s="1">
        <v>134415</v>
      </c>
      <c r="E118" s="9">
        <v>355413</v>
      </c>
      <c r="F118" s="9">
        <v>133386</v>
      </c>
      <c r="G118" s="4">
        <v>170139</v>
      </c>
      <c r="H118" s="5">
        <f t="shared" si="72"/>
        <v>355413</v>
      </c>
      <c r="I118" s="5">
        <f t="shared" si="73"/>
        <v>133386</v>
      </c>
      <c r="J118" s="5">
        <f t="shared" si="74"/>
        <v>170139</v>
      </c>
    </row>
    <row r="119" spans="1:10" x14ac:dyDescent="0.25">
      <c r="A119" s="2">
        <v>40602</v>
      </c>
      <c r="B119" s="1">
        <v>310271</v>
      </c>
      <c r="C119" s="1">
        <v>109090</v>
      </c>
      <c r="D119" s="1">
        <v>144113</v>
      </c>
      <c r="E119" s="9">
        <v>348979</v>
      </c>
      <c r="F119" s="9">
        <v>135760</v>
      </c>
      <c r="G119" s="4">
        <v>179102</v>
      </c>
      <c r="H119" s="5">
        <f t="shared" si="72"/>
        <v>348979</v>
      </c>
      <c r="I119" s="5">
        <f t="shared" si="73"/>
        <v>135760</v>
      </c>
      <c r="J119" s="5">
        <f t="shared" si="74"/>
        <v>179102</v>
      </c>
    </row>
    <row r="120" spans="1:10" x14ac:dyDescent="0.25">
      <c r="A120" s="2">
        <v>40574</v>
      </c>
      <c r="B120" s="1">
        <v>289553</v>
      </c>
      <c r="C120" s="1">
        <v>104561</v>
      </c>
      <c r="D120" s="1">
        <v>139055</v>
      </c>
      <c r="E120" s="9">
        <v>326868</v>
      </c>
      <c r="F120" s="9">
        <v>130894</v>
      </c>
      <c r="G120" s="4">
        <v>173545</v>
      </c>
      <c r="H120" s="5">
        <f t="shared" si="72"/>
        <v>326868</v>
      </c>
      <c r="I120" s="5">
        <f t="shared" si="73"/>
        <v>130894</v>
      </c>
      <c r="J120" s="5">
        <f t="shared" si="74"/>
        <v>173545</v>
      </c>
    </row>
    <row r="121" spans="1:10" x14ac:dyDescent="0.25">
      <c r="A121" s="2">
        <v>40543</v>
      </c>
      <c r="B121" s="1">
        <v>276558</v>
      </c>
      <c r="C121" s="1">
        <v>99539</v>
      </c>
      <c r="D121" s="1">
        <v>148031</v>
      </c>
      <c r="E121" s="9">
        <v>313678</v>
      </c>
      <c r="F121" s="9">
        <v>126098</v>
      </c>
      <c r="G121" s="4">
        <v>182426</v>
      </c>
      <c r="H121" s="5">
        <f t="shared" si="72"/>
        <v>313678</v>
      </c>
      <c r="I121" s="5">
        <f t="shared" si="73"/>
        <v>126098</v>
      </c>
      <c r="J121" s="5">
        <f t="shared" si="74"/>
        <v>182426</v>
      </c>
    </row>
    <row r="122" spans="1:10" x14ac:dyDescent="0.25">
      <c r="A122" s="2">
        <v>40512</v>
      </c>
      <c r="B122" s="1">
        <v>274008</v>
      </c>
      <c r="C122" s="1">
        <v>96550</v>
      </c>
      <c r="D122" s="1">
        <v>143362</v>
      </c>
      <c r="E122" s="9">
        <v>309340</v>
      </c>
      <c r="F122" s="9">
        <v>119305</v>
      </c>
      <c r="G122" s="4">
        <v>176805</v>
      </c>
      <c r="H122" s="5">
        <f t="shared" si="72"/>
        <v>309340</v>
      </c>
      <c r="I122" s="5">
        <f t="shared" si="73"/>
        <v>119305</v>
      </c>
      <c r="J122" s="5">
        <f t="shared" si="74"/>
        <v>176805</v>
      </c>
    </row>
    <row r="123" spans="1:10" x14ac:dyDescent="0.25">
      <c r="A123" s="2">
        <v>40482</v>
      </c>
      <c r="B123" s="1">
        <v>269591</v>
      </c>
      <c r="C123" s="1">
        <v>92480</v>
      </c>
      <c r="D123" s="1">
        <v>142627</v>
      </c>
      <c r="E123" s="9">
        <v>303428</v>
      </c>
      <c r="F123" s="9">
        <v>114784</v>
      </c>
      <c r="G123" s="4">
        <v>176588</v>
      </c>
      <c r="H123" s="5">
        <f t="shared" si="72"/>
        <v>303428</v>
      </c>
      <c r="I123" s="5">
        <f t="shared" si="73"/>
        <v>114784</v>
      </c>
      <c r="J123" s="5">
        <f t="shared" si="74"/>
        <v>176588</v>
      </c>
    </row>
    <row r="124" spans="1:10" x14ac:dyDescent="0.25">
      <c r="A124" s="2">
        <v>40451</v>
      </c>
      <c r="B124" s="1">
        <v>256375</v>
      </c>
      <c r="C124" s="1">
        <v>91562</v>
      </c>
      <c r="D124" s="1">
        <v>140731</v>
      </c>
      <c r="E124" s="9">
        <v>288540</v>
      </c>
      <c r="F124" s="9">
        <v>114321</v>
      </c>
      <c r="G124" s="4">
        <v>173544</v>
      </c>
      <c r="H124" s="5">
        <f t="shared" si="72"/>
        <v>288540</v>
      </c>
      <c r="I124" s="5">
        <f t="shared" si="73"/>
        <v>114321</v>
      </c>
      <c r="J124" s="5">
        <f t="shared" si="74"/>
        <v>173544</v>
      </c>
    </row>
    <row r="125" spans="1:10" x14ac:dyDescent="0.25">
      <c r="A125" s="2">
        <v>40421</v>
      </c>
      <c r="B125" s="1">
        <v>235748</v>
      </c>
      <c r="C125" s="1">
        <v>86183</v>
      </c>
      <c r="D125" s="1">
        <v>143069</v>
      </c>
      <c r="E125" s="9">
        <v>268371</v>
      </c>
      <c r="F125" s="9">
        <v>106870</v>
      </c>
      <c r="G125" s="4">
        <v>174209</v>
      </c>
      <c r="H125" s="5">
        <f t="shared" si="72"/>
        <v>268371</v>
      </c>
      <c r="I125" s="5">
        <f t="shared" si="73"/>
        <v>106870</v>
      </c>
      <c r="J125" s="5">
        <f t="shared" si="74"/>
        <v>174209</v>
      </c>
    </row>
    <row r="126" spans="1:10" x14ac:dyDescent="0.25">
      <c r="A126" s="2">
        <v>40390</v>
      </c>
      <c r="B126" s="1">
        <v>235848</v>
      </c>
      <c r="C126" s="1">
        <v>84920</v>
      </c>
      <c r="D126" s="1">
        <v>139544</v>
      </c>
      <c r="E126" s="9">
        <v>267468</v>
      </c>
      <c r="F126" s="9">
        <v>106290</v>
      </c>
      <c r="G126" s="4">
        <v>172179</v>
      </c>
      <c r="H126" s="5">
        <f t="shared" si="72"/>
        <v>267468</v>
      </c>
      <c r="I126" s="5">
        <f t="shared" si="73"/>
        <v>106290</v>
      </c>
      <c r="J126" s="5">
        <f t="shared" si="74"/>
        <v>172179</v>
      </c>
    </row>
    <row r="127" spans="1:10" x14ac:dyDescent="0.25">
      <c r="A127" s="2">
        <v>40359</v>
      </c>
      <c r="B127" s="1">
        <v>231057</v>
      </c>
      <c r="C127" s="1">
        <v>92669</v>
      </c>
      <c r="D127" s="1">
        <v>140625</v>
      </c>
      <c r="E127" s="9">
        <v>263202</v>
      </c>
      <c r="F127" s="9">
        <v>114265</v>
      </c>
      <c r="G127" s="4">
        <v>172908</v>
      </c>
      <c r="H127" s="5">
        <f t="shared" si="72"/>
        <v>263202</v>
      </c>
      <c r="I127" s="5">
        <f t="shared" si="73"/>
        <v>114265</v>
      </c>
      <c r="J127" s="5">
        <f t="shared" si="74"/>
        <v>172908</v>
      </c>
    </row>
    <row r="128" spans="1:10" x14ac:dyDescent="0.25">
      <c r="A128" s="2">
        <v>40329</v>
      </c>
      <c r="B128" s="1">
        <v>236149</v>
      </c>
      <c r="C128" s="1">
        <v>92670</v>
      </c>
      <c r="D128" s="1">
        <v>133880</v>
      </c>
      <c r="E128" s="9">
        <v>268566</v>
      </c>
      <c r="F128" s="9">
        <v>114051</v>
      </c>
      <c r="G128" s="4">
        <v>166706</v>
      </c>
      <c r="H128" s="5">
        <f t="shared" si="72"/>
        <v>268566</v>
      </c>
      <c r="I128" s="5">
        <f t="shared" si="73"/>
        <v>114051</v>
      </c>
      <c r="J128" s="5">
        <f t="shared" si="74"/>
        <v>166706</v>
      </c>
    </row>
    <row r="129" spans="1:10" x14ac:dyDescent="0.25">
      <c r="A129" s="2">
        <v>40298</v>
      </c>
      <c r="B129" s="1">
        <v>261859</v>
      </c>
      <c r="C129" s="1">
        <v>90372</v>
      </c>
      <c r="D129" s="1">
        <v>127139</v>
      </c>
      <c r="E129" s="9">
        <v>295550</v>
      </c>
      <c r="F129" s="9">
        <v>111217</v>
      </c>
      <c r="G129" s="4">
        <v>160630</v>
      </c>
      <c r="H129" s="5">
        <f t="shared" si="72"/>
        <v>295550</v>
      </c>
      <c r="I129" s="5">
        <f t="shared" si="73"/>
        <v>111217</v>
      </c>
      <c r="J129" s="5">
        <f t="shared" si="74"/>
        <v>160630</v>
      </c>
    </row>
    <row r="130" spans="1:10" x14ac:dyDescent="0.25">
      <c r="A130" s="2">
        <v>40268</v>
      </c>
      <c r="B130" s="1">
        <v>246407</v>
      </c>
      <c r="C130" s="1">
        <v>87722</v>
      </c>
      <c r="D130" s="1">
        <v>128365</v>
      </c>
      <c r="E130" s="9">
        <v>277798</v>
      </c>
      <c r="F130" s="9">
        <v>108908</v>
      </c>
      <c r="G130" s="4">
        <v>162169</v>
      </c>
      <c r="H130" s="5">
        <f>E130</f>
        <v>277798</v>
      </c>
      <c r="I130" s="5">
        <f>F130</f>
        <v>108908</v>
      </c>
      <c r="J130" s="5">
        <f>G130</f>
        <v>162169</v>
      </c>
    </row>
    <row r="131" spans="1:10" x14ac:dyDescent="0.25">
      <c r="A131" s="2">
        <v>40237</v>
      </c>
      <c r="B131" s="1">
        <v>233736</v>
      </c>
      <c r="C131" s="1">
        <v>85687</v>
      </c>
      <c r="D131" s="1">
        <v>132656</v>
      </c>
      <c r="E131" s="9">
        <v>263657</v>
      </c>
      <c r="F131" s="9">
        <v>106131</v>
      </c>
      <c r="G131" s="4">
        <v>164624</v>
      </c>
      <c r="H131" s="1">
        <f t="shared" ref="H131:H194" si="75">($E$131/$B$131)*B131</f>
        <v>263657</v>
      </c>
      <c r="I131" s="5">
        <f t="shared" ref="I131:I162" si="76">($F$131/$C$131)*C131</f>
        <v>106131</v>
      </c>
      <c r="J131" s="5">
        <f t="shared" ref="J131:J194" si="77">($G$131/$D$131)*D131</f>
        <v>164624</v>
      </c>
    </row>
    <row r="132" spans="1:10" x14ac:dyDescent="0.25">
      <c r="A132" s="2">
        <v>40209</v>
      </c>
      <c r="B132" s="1">
        <v>233683</v>
      </c>
      <c r="C132" s="1">
        <v>88668</v>
      </c>
      <c r="D132" s="1">
        <v>134677</v>
      </c>
      <c r="H132" s="6">
        <f t="shared" si="75"/>
        <v>263597.21536690963</v>
      </c>
      <c r="I132" s="5">
        <f t="shared" si="76"/>
        <v>109823.2346563656</v>
      </c>
      <c r="J132" s="5">
        <f t="shared" si="77"/>
        <v>167132.02906766374</v>
      </c>
    </row>
    <row r="133" spans="1:10" x14ac:dyDescent="0.25">
      <c r="A133" s="2">
        <v>40178</v>
      </c>
      <c r="B133" s="1">
        <v>230879</v>
      </c>
      <c r="C133" s="1">
        <v>91687</v>
      </c>
      <c r="D133" s="1">
        <v>132780</v>
      </c>
      <c r="H133" s="6">
        <f t="shared" si="75"/>
        <v>260434.26987284797</v>
      </c>
      <c r="I133" s="5">
        <f t="shared" si="76"/>
        <v>113562.53570553292</v>
      </c>
      <c r="J133" s="5">
        <f t="shared" si="77"/>
        <v>164777.88204076709</v>
      </c>
    </row>
    <row r="134" spans="1:10" x14ac:dyDescent="0.25">
      <c r="A134" s="2">
        <v>40147</v>
      </c>
      <c r="B134" s="1">
        <v>220958</v>
      </c>
      <c r="C134" s="1">
        <v>87487</v>
      </c>
      <c r="D134" s="1">
        <v>134946</v>
      </c>
      <c r="H134" s="6">
        <f t="shared" si="75"/>
        <v>249243.26336550637</v>
      </c>
      <c r="I134" s="5">
        <f t="shared" si="76"/>
        <v>108360.46071165988</v>
      </c>
      <c r="J134" s="5">
        <f t="shared" si="77"/>
        <v>167465.85381739234</v>
      </c>
    </row>
    <row r="135" spans="1:10" x14ac:dyDescent="0.25">
      <c r="A135" s="2">
        <v>40117</v>
      </c>
      <c r="B135" s="1">
        <v>231820</v>
      </c>
      <c r="C135" s="1">
        <v>94150</v>
      </c>
      <c r="D135" s="1">
        <v>136510</v>
      </c>
      <c r="H135" s="6">
        <f t="shared" si="75"/>
        <v>261495.7291131875</v>
      </c>
      <c r="I135" s="5">
        <f t="shared" si="76"/>
        <v>116613.18111265419</v>
      </c>
      <c r="J135" s="5">
        <f t="shared" si="77"/>
        <v>169406.75310577734</v>
      </c>
    </row>
    <row r="136" spans="1:10" x14ac:dyDescent="0.25">
      <c r="A136" s="2">
        <v>40086</v>
      </c>
      <c r="B136" s="1">
        <v>220790</v>
      </c>
      <c r="C136" s="1">
        <v>86490</v>
      </c>
      <c r="D136" s="1">
        <v>125930</v>
      </c>
      <c r="H136" s="6">
        <f t="shared" si="75"/>
        <v>249053.75735872949</v>
      </c>
      <c r="I136" s="5">
        <f t="shared" si="76"/>
        <v>107125.58719525716</v>
      </c>
      <c r="J136" s="5">
        <f t="shared" si="77"/>
        <v>156277.14027258471</v>
      </c>
    </row>
    <row r="137" spans="1:10" x14ac:dyDescent="0.25">
      <c r="A137" s="2">
        <v>40056</v>
      </c>
      <c r="B137" s="1">
        <v>206720</v>
      </c>
      <c r="C137" s="1">
        <v>90450</v>
      </c>
      <c r="D137" s="1">
        <v>120040</v>
      </c>
      <c r="H137" s="6">
        <f t="shared" si="75"/>
        <v>233182.62929116609</v>
      </c>
      <c r="I137" s="5">
        <f t="shared" si="76"/>
        <v>112030.40076090889</v>
      </c>
      <c r="J137" s="5">
        <f t="shared" si="77"/>
        <v>148967.74333614763</v>
      </c>
    </row>
    <row r="138" spans="1:10" x14ac:dyDescent="0.25">
      <c r="A138" s="2">
        <v>40025</v>
      </c>
      <c r="B138" s="1">
        <v>199460</v>
      </c>
      <c r="C138" s="1">
        <v>84040</v>
      </c>
      <c r="D138" s="1">
        <v>118820</v>
      </c>
      <c r="H138" s="6">
        <f t="shared" si="75"/>
        <v>224993.26256973678</v>
      </c>
      <c r="I138" s="5">
        <f t="shared" si="76"/>
        <v>104091.04344883122</v>
      </c>
      <c r="J138" s="5">
        <f t="shared" si="77"/>
        <v>147453.74261247134</v>
      </c>
    </row>
    <row r="139" spans="1:10" x14ac:dyDescent="0.25">
      <c r="A139" s="2">
        <v>39994</v>
      </c>
      <c r="B139" s="1">
        <v>188140</v>
      </c>
      <c r="C139" s="1">
        <v>89980</v>
      </c>
      <c r="D139" s="1">
        <v>120350</v>
      </c>
      <c r="H139" s="6">
        <f t="shared" si="75"/>
        <v>212224.16735119963</v>
      </c>
      <c r="I139" s="5">
        <f t="shared" si="76"/>
        <v>111448.26379730881</v>
      </c>
      <c r="J139" s="5">
        <f t="shared" si="77"/>
        <v>149352.44843806536</v>
      </c>
    </row>
    <row r="140" spans="1:10" x14ac:dyDescent="0.25">
      <c r="A140" s="2">
        <v>39964</v>
      </c>
      <c r="B140" s="1">
        <v>189250</v>
      </c>
      <c r="C140" s="1">
        <v>89880</v>
      </c>
      <c r="D140" s="1">
        <v>117500</v>
      </c>
      <c r="H140" s="6">
        <f t="shared" si="75"/>
        <v>213476.26061026112</v>
      </c>
      <c r="I140" s="5">
        <f t="shared" si="76"/>
        <v>111324.40486888326</v>
      </c>
      <c r="J140" s="5">
        <f t="shared" si="77"/>
        <v>145815.64346882162</v>
      </c>
    </row>
    <row r="141" spans="1:10" x14ac:dyDescent="0.25">
      <c r="A141" s="2">
        <v>39933</v>
      </c>
      <c r="B141" s="1">
        <v>184120</v>
      </c>
      <c r="C141" s="1">
        <v>91890</v>
      </c>
      <c r="D141" s="1">
        <v>125860</v>
      </c>
      <c r="H141" s="6">
        <f t="shared" si="75"/>
        <v>207689.55933189578</v>
      </c>
      <c r="I141" s="5">
        <f t="shared" si="76"/>
        <v>113813.9693302368</v>
      </c>
      <c r="J141" s="5">
        <f t="shared" si="77"/>
        <v>156190.2713786033</v>
      </c>
    </row>
    <row r="142" spans="1:10" x14ac:dyDescent="0.25">
      <c r="A142" s="2">
        <v>39903</v>
      </c>
      <c r="B142" s="1">
        <v>182160</v>
      </c>
      <c r="C142" s="1">
        <v>90560</v>
      </c>
      <c r="D142" s="1">
        <v>137680</v>
      </c>
      <c r="H142" s="6">
        <f t="shared" si="75"/>
        <v>205478.65591949891</v>
      </c>
      <c r="I142" s="5">
        <f t="shared" si="76"/>
        <v>112166.64558217699</v>
      </c>
      <c r="J142" s="5">
        <f t="shared" si="77"/>
        <v>170858.70461946688</v>
      </c>
    </row>
    <row r="143" spans="1:10" x14ac:dyDescent="0.25">
      <c r="A143" s="2">
        <v>39872</v>
      </c>
      <c r="B143" s="1">
        <v>173300</v>
      </c>
      <c r="C143" s="1">
        <v>91120</v>
      </c>
      <c r="D143" s="1">
        <v>154740</v>
      </c>
      <c r="H143" s="6">
        <f t="shared" si="75"/>
        <v>195484.47008590886</v>
      </c>
      <c r="I143" s="5">
        <f t="shared" si="76"/>
        <v>112860.25558136006</v>
      </c>
      <c r="J143" s="5">
        <f t="shared" si="77"/>
        <v>192029.89506694005</v>
      </c>
    </row>
    <row r="144" spans="1:10" x14ac:dyDescent="0.25">
      <c r="A144" s="2">
        <v>39844</v>
      </c>
      <c r="B144" s="1">
        <v>177170</v>
      </c>
      <c r="C144" s="1">
        <v>94910</v>
      </c>
      <c r="D144" s="1">
        <v>155790</v>
      </c>
      <c r="H144" s="6">
        <f t="shared" si="75"/>
        <v>199849.87631344763</v>
      </c>
      <c r="I144" s="5">
        <f t="shared" si="76"/>
        <v>117554.50896868836</v>
      </c>
      <c r="J144" s="5">
        <f t="shared" si="77"/>
        <v>193332.92847666144</v>
      </c>
    </row>
    <row r="145" spans="1:10" x14ac:dyDescent="0.25">
      <c r="A145" s="2">
        <v>39813</v>
      </c>
      <c r="B145" s="1">
        <v>186710</v>
      </c>
      <c r="C145" s="1">
        <v>106650</v>
      </c>
      <c r="D145" s="1">
        <v>181980</v>
      </c>
      <c r="H145" s="6">
        <f t="shared" si="75"/>
        <v>210611.11026970597</v>
      </c>
      <c r="I145" s="5">
        <f t="shared" si="76"/>
        <v>132095.54716584779</v>
      </c>
      <c r="J145" s="5">
        <f t="shared" si="77"/>
        <v>225834.30466771199</v>
      </c>
    </row>
    <row r="146" spans="1:10" x14ac:dyDescent="0.25">
      <c r="A146" s="2">
        <v>39782</v>
      </c>
      <c r="B146" s="1">
        <v>201480</v>
      </c>
      <c r="C146" s="1">
        <v>103510</v>
      </c>
      <c r="D146" s="1">
        <v>185320</v>
      </c>
      <c r="H146" s="6">
        <f t="shared" si="75"/>
        <v>227271.84669883968</v>
      </c>
      <c r="I146" s="5">
        <f t="shared" si="76"/>
        <v>128206.37681328556</v>
      </c>
      <c r="J146" s="5">
        <f t="shared" si="77"/>
        <v>229979.19189482572</v>
      </c>
    </row>
    <row r="147" spans="1:10" x14ac:dyDescent="0.25">
      <c r="A147" s="2">
        <v>39752</v>
      </c>
      <c r="B147" s="1">
        <v>233350</v>
      </c>
      <c r="C147" s="1">
        <v>100330</v>
      </c>
      <c r="D147" s="1">
        <v>186870</v>
      </c>
      <c r="H147" s="6">
        <f t="shared" si="75"/>
        <v>263221.58738919121</v>
      </c>
      <c r="I147" s="5">
        <f t="shared" si="76"/>
        <v>124267.6628893531</v>
      </c>
      <c r="J147" s="5">
        <f t="shared" si="77"/>
        <v>231902.71740441443</v>
      </c>
    </row>
    <row r="148" spans="1:10" x14ac:dyDescent="0.25">
      <c r="A148" s="2">
        <v>39721</v>
      </c>
      <c r="B148" s="1">
        <v>299960</v>
      </c>
      <c r="C148" s="1">
        <v>106370</v>
      </c>
      <c r="D148" s="1">
        <v>193350</v>
      </c>
      <c r="H148" s="6">
        <f t="shared" si="75"/>
        <v>338358.46305233252</v>
      </c>
      <c r="I148" s="5">
        <f t="shared" si="76"/>
        <v>131748.74216625627</v>
      </c>
      <c r="J148" s="5">
        <f t="shared" si="77"/>
        <v>239944.29501869497</v>
      </c>
    </row>
    <row r="149" spans="1:10" x14ac:dyDescent="0.25">
      <c r="A149" s="2">
        <v>39691</v>
      </c>
      <c r="B149" s="1">
        <v>292110</v>
      </c>
      <c r="C149" s="1">
        <v>90860</v>
      </c>
      <c r="D149" s="1">
        <v>385850</v>
      </c>
      <c r="H149" s="6">
        <f t="shared" si="75"/>
        <v>329503.56928329397</v>
      </c>
      <c r="I149" s="5">
        <f t="shared" si="76"/>
        <v>112538.22236745364</v>
      </c>
      <c r="J149" s="5">
        <f t="shared" si="77"/>
        <v>478833.75346761546</v>
      </c>
    </row>
    <row r="150" spans="1:10" x14ac:dyDescent="0.25">
      <c r="A150" s="2">
        <v>39660</v>
      </c>
      <c r="B150" s="1">
        <v>313290</v>
      </c>
      <c r="C150" s="1">
        <v>98890</v>
      </c>
      <c r="D150" s="1">
        <v>370200</v>
      </c>
      <c r="H150" s="6">
        <f t="shared" si="75"/>
        <v>353394.8622805216</v>
      </c>
      <c r="I150" s="5">
        <f t="shared" si="76"/>
        <v>122484.09432002521</v>
      </c>
      <c r="J150" s="5">
        <f t="shared" si="77"/>
        <v>459412.3507417682</v>
      </c>
    </row>
    <row r="151" spans="1:10" x14ac:dyDescent="0.25">
      <c r="A151" s="2">
        <v>39629</v>
      </c>
      <c r="B151" s="1">
        <v>314360</v>
      </c>
      <c r="C151" s="1">
        <v>96090</v>
      </c>
      <c r="D151" s="1">
        <v>351340</v>
      </c>
      <c r="H151" s="6">
        <f t="shared" si="75"/>
        <v>354601.83506177907</v>
      </c>
      <c r="I151" s="5">
        <f t="shared" si="76"/>
        <v>119016.04432410984</v>
      </c>
      <c r="J151" s="5">
        <f t="shared" si="77"/>
        <v>436007.38873477263</v>
      </c>
    </row>
    <row r="152" spans="1:10" x14ac:dyDescent="0.25">
      <c r="A152" s="2">
        <v>39599</v>
      </c>
      <c r="B152" s="1">
        <v>310310</v>
      </c>
      <c r="C152" s="1">
        <v>95930</v>
      </c>
      <c r="D152" s="1">
        <v>325040</v>
      </c>
      <c r="H152" s="6">
        <f t="shared" si="75"/>
        <v>350033.3866841222</v>
      </c>
      <c r="I152" s="5">
        <f t="shared" si="76"/>
        <v>118817.87003862896</v>
      </c>
      <c r="J152" s="5">
        <f t="shared" si="77"/>
        <v>403369.50428175129</v>
      </c>
    </row>
    <row r="153" spans="1:10" x14ac:dyDescent="0.25">
      <c r="A153" s="2">
        <v>39568</v>
      </c>
      <c r="B153" s="1">
        <v>295550</v>
      </c>
      <c r="C153" s="1">
        <v>100600</v>
      </c>
      <c r="D153" s="1">
        <v>313740</v>
      </c>
      <c r="H153" s="6">
        <f t="shared" si="75"/>
        <v>333383.93037443951</v>
      </c>
      <c r="I153" s="5">
        <f t="shared" si="76"/>
        <v>124602.08199610209</v>
      </c>
      <c r="J153" s="5">
        <f t="shared" si="77"/>
        <v>389346.38282474974</v>
      </c>
    </row>
    <row r="154" spans="1:10" x14ac:dyDescent="0.25">
      <c r="A154" s="2">
        <v>39538</v>
      </c>
      <c r="B154" s="1">
        <v>311660</v>
      </c>
      <c r="C154" s="1">
        <v>122140</v>
      </c>
      <c r="D154" s="1">
        <v>305600</v>
      </c>
      <c r="H154" s="6">
        <f t="shared" si="75"/>
        <v>351556.20281000785</v>
      </c>
      <c r="I154" s="5">
        <f t="shared" si="76"/>
        <v>151281.29517896529</v>
      </c>
      <c r="J154" s="5">
        <f t="shared" si="77"/>
        <v>379244.77143890964</v>
      </c>
    </row>
    <row r="155" spans="1:10" x14ac:dyDescent="0.25">
      <c r="A155" s="2">
        <v>39507</v>
      </c>
      <c r="B155" s="1">
        <v>334900</v>
      </c>
      <c r="C155" s="1">
        <v>133670</v>
      </c>
      <c r="D155" s="1">
        <v>266050</v>
      </c>
      <c r="H155" s="6">
        <f t="shared" si="75"/>
        <v>377771.2004141424</v>
      </c>
      <c r="I155" s="5">
        <f t="shared" si="76"/>
        <v>165562.22962643107</v>
      </c>
      <c r="J155" s="5">
        <f t="shared" si="77"/>
        <v>330163.84633940418</v>
      </c>
    </row>
    <row r="156" spans="1:10" x14ac:dyDescent="0.25">
      <c r="A156" s="2">
        <v>39478</v>
      </c>
      <c r="B156" s="1">
        <v>328330</v>
      </c>
      <c r="C156" s="1">
        <v>142100</v>
      </c>
      <c r="D156" s="1">
        <v>276390</v>
      </c>
      <c r="H156" s="6">
        <f t="shared" si="75"/>
        <v>370360.1619348324</v>
      </c>
      <c r="I156" s="5">
        <f t="shared" si="76"/>
        <v>176003.53729270483</v>
      </c>
      <c r="J156" s="5">
        <f t="shared" si="77"/>
        <v>342995.62296466046</v>
      </c>
    </row>
    <row r="157" spans="1:10" x14ac:dyDescent="0.25">
      <c r="A157" s="2">
        <v>39447</v>
      </c>
      <c r="B157" s="1">
        <v>322780</v>
      </c>
      <c r="C157" s="1">
        <v>130620</v>
      </c>
      <c r="D157" s="1">
        <v>274980</v>
      </c>
      <c r="H157" s="6">
        <f t="shared" si="75"/>
        <v>364099.6956395249</v>
      </c>
      <c r="I157" s="5">
        <f t="shared" si="76"/>
        <v>161784.53230945184</v>
      </c>
      <c r="J157" s="5">
        <f t="shared" si="77"/>
        <v>341245.83524303458</v>
      </c>
    </row>
    <row r="158" spans="1:10" x14ac:dyDescent="0.25">
      <c r="A158" s="2">
        <v>39416</v>
      </c>
      <c r="B158" s="1">
        <v>344300</v>
      </c>
      <c r="C158" s="1">
        <v>128530</v>
      </c>
      <c r="D158" s="1">
        <v>246520</v>
      </c>
      <c r="H158" s="6">
        <f t="shared" si="75"/>
        <v>388374.51269808668</v>
      </c>
      <c r="I158" s="5">
        <f t="shared" si="76"/>
        <v>159195.88070535788</v>
      </c>
      <c r="J158" s="5">
        <f t="shared" si="77"/>
        <v>305927.42491858639</v>
      </c>
    </row>
    <row r="159" spans="1:10" x14ac:dyDescent="0.25">
      <c r="A159" s="2">
        <v>39386</v>
      </c>
      <c r="B159" s="1">
        <v>345420</v>
      </c>
      <c r="C159" s="1">
        <v>120840</v>
      </c>
      <c r="D159" s="1">
        <v>222900</v>
      </c>
      <c r="H159" s="6">
        <f t="shared" si="75"/>
        <v>389637.88607659918</v>
      </c>
      <c r="I159" s="5">
        <f t="shared" si="76"/>
        <v>149671.12910943315</v>
      </c>
      <c r="J159" s="5">
        <f t="shared" si="77"/>
        <v>276615.37812085391</v>
      </c>
    </row>
    <row r="160" spans="1:10" x14ac:dyDescent="0.25">
      <c r="A160" s="2">
        <v>39355</v>
      </c>
      <c r="B160" s="1">
        <v>329510</v>
      </c>
      <c r="C160" s="1">
        <v>118910</v>
      </c>
      <c r="D160" s="1">
        <v>208540</v>
      </c>
      <c r="H160" s="6">
        <f t="shared" si="75"/>
        <v>371691.21603005094</v>
      </c>
      <c r="I160" s="5">
        <f t="shared" si="76"/>
        <v>147280.65179082006</v>
      </c>
      <c r="J160" s="5">
        <f t="shared" si="77"/>
        <v>258794.84501266433</v>
      </c>
    </row>
    <row r="161" spans="1:10" x14ac:dyDescent="0.25">
      <c r="A161" s="2">
        <v>39325</v>
      </c>
      <c r="B161" s="1">
        <v>331370</v>
      </c>
      <c r="C161" s="1">
        <v>118250</v>
      </c>
      <c r="D161" s="1">
        <v>214890</v>
      </c>
      <c r="H161" s="6">
        <f t="shared" si="75"/>
        <v>373789.31824793783</v>
      </c>
      <c r="I161" s="5">
        <f t="shared" si="76"/>
        <v>146463.18286321146</v>
      </c>
      <c r="J161" s="5">
        <f t="shared" si="77"/>
        <v>266675.09468097938</v>
      </c>
    </row>
    <row r="162" spans="1:10" x14ac:dyDescent="0.25">
      <c r="A162" s="2">
        <v>39294</v>
      </c>
      <c r="B162" s="1">
        <v>381370</v>
      </c>
      <c r="C162" s="1">
        <v>122740</v>
      </c>
      <c r="D162" s="1">
        <v>205830</v>
      </c>
      <c r="H162" s="6">
        <f t="shared" si="75"/>
        <v>430189.91550296056</v>
      </c>
      <c r="I162" s="5">
        <f t="shared" si="76"/>
        <v>152024.4487495186</v>
      </c>
      <c r="J162" s="5">
        <f t="shared" si="77"/>
        <v>255431.77783138343</v>
      </c>
    </row>
    <row r="163" spans="1:10" x14ac:dyDescent="0.25">
      <c r="A163" s="2">
        <v>39263</v>
      </c>
      <c r="B163" s="1">
        <v>378240</v>
      </c>
      <c r="C163" s="1">
        <v>119300</v>
      </c>
      <c r="D163" s="1">
        <v>179920</v>
      </c>
      <c r="H163" s="6">
        <f t="shared" si="75"/>
        <v>426659.23811479611</v>
      </c>
      <c r="I163" s="5">
        <f t="shared" ref="I163:I194" si="78">($F$131/$C$131)*C163</f>
        <v>147763.70161167972</v>
      </c>
      <c r="J163" s="5">
        <f t="shared" si="77"/>
        <v>223277.87721625858</v>
      </c>
    </row>
    <row r="164" spans="1:10" x14ac:dyDescent="0.25">
      <c r="A164" s="2">
        <v>39233</v>
      </c>
      <c r="B164" s="1">
        <v>353030</v>
      </c>
      <c r="C164" s="1">
        <v>109030</v>
      </c>
      <c r="D164" s="1">
        <v>176200</v>
      </c>
      <c r="H164" s="6">
        <f t="shared" si="75"/>
        <v>398222.05697881366</v>
      </c>
      <c r="I164" s="5">
        <f t="shared" si="78"/>
        <v>135043.38966237585</v>
      </c>
      <c r="J164" s="5">
        <f t="shared" si="77"/>
        <v>218661.4159932457</v>
      </c>
    </row>
    <row r="165" spans="1:10" x14ac:dyDescent="0.25">
      <c r="A165" s="2">
        <v>39202</v>
      </c>
      <c r="B165" s="1">
        <v>317990</v>
      </c>
      <c r="C165" s="1">
        <v>104360</v>
      </c>
      <c r="D165" s="1">
        <v>162570</v>
      </c>
      <c r="H165" s="6">
        <f t="shared" si="75"/>
        <v>358696.51842249371</v>
      </c>
      <c r="I165" s="5">
        <f t="shared" si="78"/>
        <v>129259.17770490273</v>
      </c>
      <c r="J165" s="5">
        <f t="shared" si="77"/>
        <v>201746.80135086237</v>
      </c>
    </row>
    <row r="166" spans="1:10" x14ac:dyDescent="0.25">
      <c r="A166" s="2">
        <v>39172</v>
      </c>
      <c r="B166" s="1">
        <v>293160</v>
      </c>
      <c r="C166" s="1">
        <v>99690</v>
      </c>
      <c r="D166" s="1">
        <v>161890</v>
      </c>
      <c r="H166" s="6">
        <f t="shared" si="75"/>
        <v>330687.98182564945</v>
      </c>
      <c r="I166" s="5">
        <f t="shared" si="78"/>
        <v>123474.9657474296</v>
      </c>
      <c r="J166" s="5">
        <f t="shared" si="77"/>
        <v>200902.93209504281</v>
      </c>
    </row>
    <row r="167" spans="1:10" x14ac:dyDescent="0.25">
      <c r="A167" s="2">
        <v>39141</v>
      </c>
      <c r="B167" s="1">
        <v>295870</v>
      </c>
      <c r="C167" s="1">
        <v>96550</v>
      </c>
      <c r="D167" s="1">
        <v>155140</v>
      </c>
      <c r="H167" s="6">
        <f t="shared" si="75"/>
        <v>333744.89419687167</v>
      </c>
      <c r="I167" s="5">
        <f t="shared" si="78"/>
        <v>119585.79539486737</v>
      </c>
      <c r="J167" s="5">
        <f t="shared" si="77"/>
        <v>192526.28874683392</v>
      </c>
    </row>
    <row r="168" spans="1:10" x14ac:dyDescent="0.25">
      <c r="A168" s="2">
        <v>39113</v>
      </c>
      <c r="B168" s="1">
        <v>285610</v>
      </c>
      <c r="C168" s="1">
        <v>90340</v>
      </c>
      <c r="D168" s="1">
        <v>156190</v>
      </c>
      <c r="H168" s="6">
        <f t="shared" si="75"/>
        <v>322171.491640141</v>
      </c>
      <c r="I168" s="5">
        <f t="shared" si="78"/>
        <v>111894.15593964078</v>
      </c>
      <c r="J168" s="5">
        <f t="shared" si="77"/>
        <v>193829.32215655531</v>
      </c>
    </row>
    <row r="169" spans="1:10" x14ac:dyDescent="0.25">
      <c r="A169" s="2">
        <v>39082</v>
      </c>
      <c r="B169" s="1">
        <v>275380</v>
      </c>
      <c r="C169" s="1">
        <v>94450</v>
      </c>
      <c r="D169" s="1">
        <v>159040</v>
      </c>
      <c r="H169" s="6">
        <f t="shared" si="75"/>
        <v>310631.92944176332</v>
      </c>
      <c r="I169" s="5">
        <f t="shared" si="78"/>
        <v>116984.75789793085</v>
      </c>
      <c r="J169" s="5">
        <f t="shared" si="77"/>
        <v>197366.12712579904</v>
      </c>
    </row>
    <row r="170" spans="1:10" x14ac:dyDescent="0.25">
      <c r="A170" s="2">
        <v>39051</v>
      </c>
      <c r="B170" s="1">
        <v>270520</v>
      </c>
      <c r="C170" s="1">
        <v>90980</v>
      </c>
      <c r="D170" s="1">
        <v>155200</v>
      </c>
      <c r="H170" s="6">
        <f t="shared" si="75"/>
        <v>305149.7913885751</v>
      </c>
      <c r="I170" s="5">
        <f t="shared" si="78"/>
        <v>112686.8530815643</v>
      </c>
      <c r="J170" s="5">
        <f t="shared" si="77"/>
        <v>192600.74779881799</v>
      </c>
    </row>
    <row r="171" spans="1:10" x14ac:dyDescent="0.25">
      <c r="A171" s="2">
        <v>39021</v>
      </c>
      <c r="B171" s="1">
        <v>244370</v>
      </c>
      <c r="C171" s="1">
        <v>80200</v>
      </c>
      <c r="D171" s="1">
        <v>143400</v>
      </c>
      <c r="H171" s="6">
        <f t="shared" si="75"/>
        <v>275652.27902419819</v>
      </c>
      <c r="I171" s="5">
        <f t="shared" si="78"/>
        <v>99334.860597290142</v>
      </c>
      <c r="J171" s="5">
        <f t="shared" si="77"/>
        <v>177957.1342419491</v>
      </c>
    </row>
    <row r="172" spans="1:10" x14ac:dyDescent="0.25">
      <c r="A172" s="2">
        <v>38990</v>
      </c>
      <c r="B172" s="1">
        <v>237120</v>
      </c>
      <c r="C172" s="1">
        <v>80470</v>
      </c>
      <c r="D172" s="1">
        <v>142580</v>
      </c>
      <c r="H172" s="6">
        <f t="shared" si="75"/>
        <v>267474.1924222199</v>
      </c>
      <c r="I172" s="5">
        <f t="shared" si="78"/>
        <v>99669.279704039116</v>
      </c>
      <c r="J172" s="5">
        <f t="shared" si="77"/>
        <v>176939.52719816667</v>
      </c>
    </row>
    <row r="173" spans="1:10" x14ac:dyDescent="0.25">
      <c r="A173" s="2">
        <v>38960</v>
      </c>
      <c r="B173" s="1">
        <v>226480</v>
      </c>
      <c r="C173" s="1">
        <v>79460</v>
      </c>
      <c r="D173" s="1">
        <v>139290</v>
      </c>
      <c r="H173" s="6">
        <f t="shared" si="75"/>
        <v>255472.14532635108</v>
      </c>
      <c r="I173" s="5">
        <f t="shared" si="78"/>
        <v>98418.30452694108</v>
      </c>
      <c r="J173" s="5">
        <f t="shared" si="77"/>
        <v>172856.68918103969</v>
      </c>
    </row>
    <row r="174" spans="1:10" x14ac:dyDescent="0.25">
      <c r="A174" s="2">
        <v>38929</v>
      </c>
      <c r="B174" s="1">
        <v>231490</v>
      </c>
      <c r="C174" s="1">
        <v>79420</v>
      </c>
      <c r="D174" s="1">
        <v>141000</v>
      </c>
      <c r="H174" s="6">
        <f t="shared" si="75"/>
        <v>261123.48517130435</v>
      </c>
      <c r="I174" s="5">
        <f t="shared" si="78"/>
        <v>98368.760955570862</v>
      </c>
      <c r="J174" s="5">
        <f t="shared" si="77"/>
        <v>174978.77216258593</v>
      </c>
    </row>
    <row r="175" spans="1:10" x14ac:dyDescent="0.25">
      <c r="A175" s="2">
        <v>38898</v>
      </c>
      <c r="B175" s="1">
        <v>225780</v>
      </c>
      <c r="C175" s="1">
        <v>84400</v>
      </c>
      <c r="D175" s="1">
        <v>137550</v>
      </c>
      <c r="H175" s="6">
        <f t="shared" si="75"/>
        <v>254682.53696478077</v>
      </c>
      <c r="I175" s="5">
        <f t="shared" si="78"/>
        <v>104536.93559116319</v>
      </c>
      <c r="J175" s="5">
        <f t="shared" si="77"/>
        <v>170697.37667350139</v>
      </c>
    </row>
    <row r="176" spans="1:10" x14ac:dyDescent="0.25">
      <c r="A176" s="2">
        <v>38868</v>
      </c>
      <c r="B176" s="1">
        <v>230540</v>
      </c>
      <c r="C176" s="1">
        <v>81090</v>
      </c>
      <c r="D176" s="1">
        <v>126210</v>
      </c>
      <c r="H176" s="6">
        <f t="shared" si="75"/>
        <v>260051.87382345891</v>
      </c>
      <c r="I176" s="5">
        <f t="shared" si="78"/>
        <v>100437.20506027753</v>
      </c>
      <c r="J176" s="5">
        <f t="shared" si="77"/>
        <v>156624.61584851044</v>
      </c>
    </row>
    <row r="177" spans="1:10" x14ac:dyDescent="0.25">
      <c r="A177" s="2">
        <v>38837</v>
      </c>
      <c r="B177" s="1">
        <v>241540</v>
      </c>
      <c r="C177" s="1">
        <v>83000</v>
      </c>
      <c r="D177" s="1">
        <v>119020</v>
      </c>
      <c r="H177" s="6">
        <f t="shared" si="75"/>
        <v>272460.0052195639</v>
      </c>
      <c r="I177" s="5">
        <f t="shared" si="78"/>
        <v>102802.9105932055</v>
      </c>
      <c r="J177" s="5">
        <f t="shared" si="77"/>
        <v>147701.93945241827</v>
      </c>
    </row>
    <row r="178" spans="1:10" x14ac:dyDescent="0.25">
      <c r="A178" s="2">
        <v>38807</v>
      </c>
      <c r="B178" s="1">
        <v>236670</v>
      </c>
      <c r="C178" s="1">
        <v>82750</v>
      </c>
      <c r="D178" s="1">
        <v>119360</v>
      </c>
      <c r="H178" s="6">
        <f t="shared" si="75"/>
        <v>266966.58704692469</v>
      </c>
      <c r="I178" s="5">
        <f t="shared" si="78"/>
        <v>102493.26327214163</v>
      </c>
      <c r="J178" s="5">
        <f t="shared" si="77"/>
        <v>148123.87408032807</v>
      </c>
    </row>
    <row r="179" spans="1:10" x14ac:dyDescent="0.25">
      <c r="A179" s="2">
        <v>38776</v>
      </c>
      <c r="B179" s="1">
        <v>222780</v>
      </c>
      <c r="C179" s="1">
        <v>81600</v>
      </c>
      <c r="D179" s="1">
        <v>117970</v>
      </c>
      <c r="H179" s="6">
        <f t="shared" si="75"/>
        <v>251298.50112947938</v>
      </c>
      <c r="I179" s="5">
        <f t="shared" si="78"/>
        <v>101068.88559524782</v>
      </c>
      <c r="J179" s="5">
        <f t="shared" si="77"/>
        <v>146398.90604269691</v>
      </c>
    </row>
    <row r="180" spans="1:10" x14ac:dyDescent="0.25">
      <c r="A180" s="2">
        <v>38748</v>
      </c>
      <c r="B180" s="1">
        <v>232190</v>
      </c>
      <c r="C180" s="1">
        <v>83250</v>
      </c>
      <c r="D180" s="1">
        <v>115220</v>
      </c>
      <c r="H180" s="6">
        <f t="shared" si="75"/>
        <v>261913.09353287466</v>
      </c>
      <c r="I180" s="5">
        <f t="shared" si="78"/>
        <v>103112.55791426938</v>
      </c>
      <c r="J180" s="5">
        <f t="shared" si="77"/>
        <v>142986.1994934266</v>
      </c>
    </row>
    <row r="181" spans="1:10" x14ac:dyDescent="0.25">
      <c r="A181" s="2">
        <v>38717</v>
      </c>
      <c r="B181" s="1">
        <v>221660</v>
      </c>
      <c r="C181" s="1">
        <v>88730</v>
      </c>
      <c r="D181" s="1">
        <v>119710</v>
      </c>
      <c r="H181" s="6">
        <f t="shared" si="75"/>
        <v>250035.12775096687</v>
      </c>
      <c r="I181" s="5">
        <f t="shared" si="78"/>
        <v>109900.02719198944</v>
      </c>
      <c r="J181" s="5">
        <f t="shared" si="77"/>
        <v>148558.21855023518</v>
      </c>
    </row>
    <row r="182" spans="1:10" x14ac:dyDescent="0.25">
      <c r="A182" s="2">
        <v>38686</v>
      </c>
      <c r="B182" s="1">
        <v>219020</v>
      </c>
      <c r="C182" s="1">
        <v>78330</v>
      </c>
      <c r="D182" s="1">
        <v>110610</v>
      </c>
      <c r="H182" s="6">
        <f t="shared" si="75"/>
        <v>247057.17621590168</v>
      </c>
      <c r="I182" s="5">
        <f t="shared" si="78"/>
        <v>97018.698635732377</v>
      </c>
      <c r="J182" s="5">
        <f t="shared" si="77"/>
        <v>137265.26233264987</v>
      </c>
    </row>
    <row r="183" spans="1:10" x14ac:dyDescent="0.25">
      <c r="A183" s="2">
        <v>38656</v>
      </c>
      <c r="B183" s="1">
        <v>212540</v>
      </c>
      <c r="C183" s="1">
        <v>77550</v>
      </c>
      <c r="D183" s="1">
        <v>113110</v>
      </c>
      <c r="H183" s="6">
        <f t="shared" si="75"/>
        <v>239747.65881165073</v>
      </c>
      <c r="I183" s="5">
        <f t="shared" si="78"/>
        <v>96052.598994013097</v>
      </c>
      <c r="J183" s="5">
        <f t="shared" si="77"/>
        <v>140367.7228319865</v>
      </c>
    </row>
    <row r="184" spans="1:10" x14ac:dyDescent="0.25">
      <c r="A184" s="2">
        <v>38625</v>
      </c>
      <c r="B184" s="1">
        <v>217760</v>
      </c>
      <c r="C184" s="1">
        <v>79310</v>
      </c>
      <c r="D184" s="1">
        <v>106730</v>
      </c>
      <c r="H184" s="6">
        <f t="shared" si="75"/>
        <v>245635.88116507512</v>
      </c>
      <c r="I184" s="5">
        <f t="shared" si="78"/>
        <v>98232.516134302758</v>
      </c>
      <c r="J184" s="5">
        <f t="shared" si="77"/>
        <v>132450.24363767941</v>
      </c>
    </row>
    <row r="185" spans="1:10" x14ac:dyDescent="0.25">
      <c r="A185" s="2">
        <v>38595</v>
      </c>
      <c r="B185" s="1">
        <v>208660</v>
      </c>
      <c r="C185" s="1">
        <v>75910</v>
      </c>
      <c r="D185" s="1">
        <v>99050</v>
      </c>
      <c r="H185" s="6">
        <f t="shared" si="75"/>
        <v>235370.97246466097</v>
      </c>
      <c r="I185" s="5">
        <f t="shared" si="78"/>
        <v>94021.312567834088</v>
      </c>
      <c r="J185" s="5">
        <f t="shared" si="77"/>
        <v>122919.48498371728</v>
      </c>
    </row>
    <row r="186" spans="1:10" x14ac:dyDescent="0.25">
      <c r="A186" s="2">
        <v>38564</v>
      </c>
      <c r="B186" s="1">
        <v>210940</v>
      </c>
      <c r="C186" s="1">
        <v>74130</v>
      </c>
      <c r="D186" s="1">
        <v>99000</v>
      </c>
      <c r="H186" s="6">
        <f t="shared" si="75"/>
        <v>237942.83969949</v>
      </c>
      <c r="I186" s="5">
        <f t="shared" si="78"/>
        <v>91816.623641859318</v>
      </c>
      <c r="J186" s="5">
        <f t="shared" si="77"/>
        <v>122857.43577373055</v>
      </c>
    </row>
    <row r="187" spans="1:10" x14ac:dyDescent="0.25">
      <c r="A187" s="2">
        <v>38533</v>
      </c>
      <c r="B187" s="1">
        <v>200500</v>
      </c>
      <c r="C187" s="1">
        <v>76380</v>
      </c>
      <c r="D187" s="1">
        <v>105550</v>
      </c>
      <c r="H187" s="6">
        <f t="shared" si="75"/>
        <v>226166.39499264126</v>
      </c>
      <c r="I187" s="5">
        <f t="shared" si="78"/>
        <v>94603.449531434177</v>
      </c>
      <c r="J187" s="5">
        <f t="shared" si="77"/>
        <v>130985.88228199253</v>
      </c>
    </row>
    <row r="188" spans="1:10" x14ac:dyDescent="0.25">
      <c r="A188" s="2">
        <v>38503</v>
      </c>
      <c r="B188" s="1">
        <v>196270</v>
      </c>
      <c r="C188" s="1">
        <v>72690</v>
      </c>
      <c r="D188" s="1">
        <v>99480</v>
      </c>
      <c r="H188" s="6">
        <f t="shared" si="75"/>
        <v>221394.90446486633</v>
      </c>
      <c r="I188" s="5">
        <f t="shared" si="78"/>
        <v>90033.055072531424</v>
      </c>
      <c r="J188" s="5">
        <f t="shared" si="77"/>
        <v>123453.10818960318</v>
      </c>
    </row>
    <row r="189" spans="1:10" x14ac:dyDescent="0.25">
      <c r="A189" s="2">
        <v>38472</v>
      </c>
      <c r="B189" s="1">
        <v>194160</v>
      </c>
      <c r="C189" s="1">
        <v>74720</v>
      </c>
      <c r="D189" s="1">
        <v>97450</v>
      </c>
      <c r="H189" s="6">
        <f t="shared" si="75"/>
        <v>219014.79926070437</v>
      </c>
      <c r="I189" s="5">
        <f t="shared" si="78"/>
        <v>92547.391319570059</v>
      </c>
      <c r="J189" s="5">
        <f t="shared" si="77"/>
        <v>120933.91026414184</v>
      </c>
    </row>
    <row r="190" spans="1:10" x14ac:dyDescent="0.25">
      <c r="A190" s="2">
        <v>38442</v>
      </c>
      <c r="B190" s="1">
        <v>201690</v>
      </c>
      <c r="C190" s="1">
        <v>80200</v>
      </c>
      <c r="D190" s="1">
        <v>100200</v>
      </c>
      <c r="H190" s="6">
        <f t="shared" si="75"/>
        <v>227508.7292073108</v>
      </c>
      <c r="I190" s="5">
        <f t="shared" si="78"/>
        <v>99334.860597290142</v>
      </c>
      <c r="J190" s="5">
        <f t="shared" si="77"/>
        <v>124346.61681341213</v>
      </c>
    </row>
    <row r="191" spans="1:10" x14ac:dyDescent="0.25">
      <c r="A191" s="2">
        <v>38411</v>
      </c>
      <c r="B191" s="1">
        <v>199480</v>
      </c>
      <c r="C191" s="1">
        <v>77960</v>
      </c>
      <c r="D191" s="1">
        <v>94330</v>
      </c>
      <c r="H191" s="6">
        <f t="shared" si="75"/>
        <v>225015.8228086388</v>
      </c>
      <c r="I191" s="5">
        <f t="shared" si="78"/>
        <v>96560.420600557845</v>
      </c>
      <c r="J191" s="5">
        <f t="shared" si="77"/>
        <v>117062.03956096973</v>
      </c>
    </row>
    <row r="192" spans="1:10" x14ac:dyDescent="0.25">
      <c r="A192" s="2">
        <v>38383</v>
      </c>
      <c r="B192" s="1">
        <v>203320</v>
      </c>
      <c r="C192" s="1">
        <v>87260</v>
      </c>
      <c r="D192" s="1">
        <v>115350</v>
      </c>
      <c r="H192" s="6">
        <f t="shared" si="75"/>
        <v>229347.38867782452</v>
      </c>
      <c r="I192" s="5">
        <f t="shared" si="78"/>
        <v>108079.30094413388</v>
      </c>
      <c r="J192" s="5">
        <f t="shared" si="77"/>
        <v>143147.52743939211</v>
      </c>
    </row>
    <row r="193" spans="1:10" x14ac:dyDescent="0.25">
      <c r="A193" s="2">
        <v>38352</v>
      </c>
      <c r="B193" s="1">
        <v>203790</v>
      </c>
      <c r="C193" s="1">
        <v>93580</v>
      </c>
      <c r="D193" s="1">
        <v>117850</v>
      </c>
      <c r="H193" s="6">
        <f t="shared" si="75"/>
        <v>229877.55429202176</v>
      </c>
      <c r="I193" s="5">
        <f t="shared" si="78"/>
        <v>115907.18522062857</v>
      </c>
      <c r="J193" s="5">
        <f t="shared" si="77"/>
        <v>146249.98793872874</v>
      </c>
    </row>
    <row r="194" spans="1:10" x14ac:dyDescent="0.25">
      <c r="A194" s="2">
        <v>38321</v>
      </c>
      <c r="B194" s="1">
        <v>196990</v>
      </c>
      <c r="C194" s="1">
        <v>85740</v>
      </c>
      <c r="D194" s="1">
        <v>110960</v>
      </c>
      <c r="H194" s="6">
        <f t="shared" si="75"/>
        <v>222207.07306533866</v>
      </c>
      <c r="I194" s="5">
        <f t="shared" si="78"/>
        <v>106196.64523206554</v>
      </c>
      <c r="J194" s="5">
        <f t="shared" si="77"/>
        <v>137699.60680255698</v>
      </c>
    </row>
    <row r="195" spans="1:10" x14ac:dyDescent="0.25">
      <c r="A195" s="2">
        <v>38291</v>
      </c>
      <c r="B195" s="1">
        <v>185700</v>
      </c>
      <c r="C195" s="1">
        <v>81610</v>
      </c>
      <c r="D195" s="1">
        <v>110870</v>
      </c>
      <c r="H195" s="6">
        <f t="shared" ref="H195:H258" si="79">($E$131/$B$131)*B195</f>
        <v>209471.8182051545</v>
      </c>
      <c r="I195" s="5">
        <f t="shared" ref="I195:I216" si="80">($F$131/$C$131)*C195</f>
        <v>101081.27148809038</v>
      </c>
      <c r="J195" s="5">
        <f t="shared" ref="J195:J258" si="81">($G$131/$D$131)*D195</f>
        <v>137587.91822458088</v>
      </c>
    </row>
    <row r="196" spans="1:10" x14ac:dyDescent="0.25">
      <c r="A196" s="2">
        <v>38260</v>
      </c>
      <c r="B196" s="1">
        <v>180100</v>
      </c>
      <c r="C196" s="1">
        <v>83400</v>
      </c>
      <c r="D196" s="1">
        <v>110720</v>
      </c>
      <c r="H196" s="6">
        <f t="shared" si="79"/>
        <v>203154.95131259196</v>
      </c>
      <c r="I196" s="5">
        <f t="shared" si="80"/>
        <v>103298.3463069077</v>
      </c>
      <c r="J196" s="5">
        <f t="shared" si="81"/>
        <v>137401.77059462067</v>
      </c>
    </row>
    <row r="197" spans="1:10" x14ac:dyDescent="0.25">
      <c r="A197" s="2">
        <v>38230</v>
      </c>
      <c r="B197" s="1">
        <v>177100</v>
      </c>
      <c r="C197" s="1">
        <v>80280</v>
      </c>
      <c r="D197" s="1">
        <v>114330</v>
      </c>
      <c r="H197" s="6">
        <f t="shared" si="79"/>
        <v>199770.9154772906</v>
      </c>
      <c r="I197" s="5">
        <f t="shared" si="80"/>
        <v>99433.947740030577</v>
      </c>
      <c r="J197" s="5">
        <f t="shared" si="81"/>
        <v>141881.72355566276</v>
      </c>
    </row>
    <row r="198" spans="1:10" x14ac:dyDescent="0.25">
      <c r="A198" s="2">
        <v>38199</v>
      </c>
      <c r="B198" s="1">
        <v>177030</v>
      </c>
      <c r="C198" s="1">
        <v>83530</v>
      </c>
      <c r="D198" s="1">
        <v>114720</v>
      </c>
      <c r="H198" s="6">
        <f t="shared" si="79"/>
        <v>199691.95464113358</v>
      </c>
      <c r="I198" s="5">
        <f t="shared" si="80"/>
        <v>103459.36291386091</v>
      </c>
      <c r="J198" s="5">
        <f t="shared" si="81"/>
        <v>142365.70739355928</v>
      </c>
    </row>
    <row r="199" spans="1:10" x14ac:dyDescent="0.25">
      <c r="A199" s="2">
        <v>38168</v>
      </c>
      <c r="B199" s="1">
        <v>180090</v>
      </c>
      <c r="C199" s="1">
        <v>85540</v>
      </c>
      <c r="D199" s="1">
        <v>109820</v>
      </c>
      <c r="H199" s="6">
        <f t="shared" si="79"/>
        <v>203143.67119314097</v>
      </c>
      <c r="I199" s="5">
        <f t="shared" si="80"/>
        <v>105948.92737521444</v>
      </c>
      <c r="J199" s="5">
        <f t="shared" si="81"/>
        <v>136284.88481485948</v>
      </c>
    </row>
    <row r="200" spans="1:10" x14ac:dyDescent="0.25">
      <c r="A200" s="2">
        <v>38138</v>
      </c>
      <c r="B200" s="1">
        <v>178470</v>
      </c>
      <c r="C200" s="1">
        <v>85060</v>
      </c>
      <c r="D200" s="1">
        <v>106250</v>
      </c>
      <c r="H200" s="6">
        <f t="shared" si="79"/>
        <v>201316.29184207821</v>
      </c>
      <c r="I200" s="5">
        <f t="shared" si="80"/>
        <v>105354.4045187718</v>
      </c>
      <c r="J200" s="5">
        <f t="shared" si="81"/>
        <v>131854.57122180678</v>
      </c>
    </row>
    <row r="201" spans="1:10" x14ac:dyDescent="0.25">
      <c r="A201" s="2">
        <v>38107</v>
      </c>
      <c r="B201" s="1">
        <v>181280</v>
      </c>
      <c r="C201" s="1">
        <v>84670</v>
      </c>
      <c r="D201" s="1">
        <v>103670</v>
      </c>
      <c r="H201" s="6">
        <f t="shared" si="79"/>
        <v>204486.0054078105</v>
      </c>
      <c r="I201" s="5">
        <f t="shared" si="80"/>
        <v>104871.35469791216</v>
      </c>
      <c r="J201" s="5">
        <f t="shared" si="81"/>
        <v>128652.83198649138</v>
      </c>
    </row>
    <row r="202" spans="1:10" x14ac:dyDescent="0.25">
      <c r="A202" s="2">
        <v>38077</v>
      </c>
      <c r="B202" s="1">
        <v>179710</v>
      </c>
      <c r="C202" s="1">
        <v>80560</v>
      </c>
      <c r="D202" s="1">
        <v>100680</v>
      </c>
      <c r="H202" s="6">
        <f t="shared" si="79"/>
        <v>202715.02665400278</v>
      </c>
      <c r="I202" s="5">
        <f t="shared" si="80"/>
        <v>99780.752739622112</v>
      </c>
      <c r="J202" s="5">
        <f t="shared" si="81"/>
        <v>124942.28922928477</v>
      </c>
    </row>
    <row r="203" spans="1:10" x14ac:dyDescent="0.25">
      <c r="A203" s="2">
        <v>38046</v>
      </c>
      <c r="B203" s="1">
        <v>180360</v>
      </c>
      <c r="C203" s="1">
        <v>84540</v>
      </c>
      <c r="D203" s="1">
        <v>93840</v>
      </c>
      <c r="H203" s="6">
        <f t="shared" si="79"/>
        <v>203448.23441831808</v>
      </c>
      <c r="I203" s="5">
        <f t="shared" si="80"/>
        <v>104710.33809095895</v>
      </c>
      <c r="J203" s="5">
        <f t="shared" si="81"/>
        <v>116453.95730309974</v>
      </c>
    </row>
    <row r="204" spans="1:10" x14ac:dyDescent="0.25">
      <c r="A204" s="2">
        <v>38017</v>
      </c>
      <c r="B204" s="1">
        <v>178820</v>
      </c>
      <c r="C204" s="1">
        <v>82740</v>
      </c>
      <c r="D204" s="1">
        <v>92570</v>
      </c>
      <c r="H204" s="6">
        <f t="shared" si="79"/>
        <v>201711.09602286338</v>
      </c>
      <c r="I204" s="5">
        <f t="shared" si="80"/>
        <v>102480.87737929907</v>
      </c>
      <c r="J204" s="5">
        <f t="shared" si="81"/>
        <v>114877.90736943674</v>
      </c>
    </row>
    <row r="205" spans="1:10" x14ac:dyDescent="0.25">
      <c r="A205" s="2">
        <v>37986</v>
      </c>
      <c r="B205" s="1">
        <v>173220</v>
      </c>
      <c r="C205" s="1">
        <v>84920</v>
      </c>
      <c r="D205" s="1">
        <v>92560</v>
      </c>
      <c r="H205" s="6">
        <f t="shared" si="79"/>
        <v>195394.22913030084</v>
      </c>
      <c r="I205" s="5">
        <f t="shared" si="80"/>
        <v>105181.00201897604</v>
      </c>
      <c r="J205" s="5">
        <f t="shared" si="81"/>
        <v>114865.49752743939</v>
      </c>
    </row>
    <row r="206" spans="1:10" x14ac:dyDescent="0.25">
      <c r="A206" s="2">
        <v>37955</v>
      </c>
      <c r="B206" s="1">
        <v>172140</v>
      </c>
      <c r="C206" s="1">
        <v>77130</v>
      </c>
      <c r="D206" s="1">
        <v>87440</v>
      </c>
      <c r="H206" s="6">
        <f t="shared" si="79"/>
        <v>194175.97622959234</v>
      </c>
      <c r="I206" s="5">
        <f t="shared" si="80"/>
        <v>95532.391494625786</v>
      </c>
      <c r="J206" s="5">
        <f t="shared" si="81"/>
        <v>108511.65842479798</v>
      </c>
    </row>
    <row r="207" spans="1:10" x14ac:dyDescent="0.25">
      <c r="A207" s="2">
        <v>37925</v>
      </c>
      <c r="B207" s="1">
        <v>162720</v>
      </c>
      <c r="C207" s="1">
        <v>79530</v>
      </c>
      <c r="D207" s="1">
        <v>89360</v>
      </c>
      <c r="H207" s="6">
        <f t="shared" si="79"/>
        <v>183550.10370674604</v>
      </c>
      <c r="I207" s="5">
        <f t="shared" si="80"/>
        <v>98505.005776838952</v>
      </c>
      <c r="J207" s="5">
        <f t="shared" si="81"/>
        <v>110894.34808828851</v>
      </c>
    </row>
    <row r="208" spans="1:10" x14ac:dyDescent="0.25">
      <c r="A208" s="2">
        <v>37894</v>
      </c>
      <c r="B208" s="1">
        <v>155870</v>
      </c>
      <c r="C208" s="1">
        <v>74760</v>
      </c>
      <c r="D208" s="1">
        <v>88620</v>
      </c>
      <c r="H208" s="6">
        <f t="shared" si="79"/>
        <v>175823.22188280793</v>
      </c>
      <c r="I208" s="5">
        <f t="shared" si="80"/>
        <v>92596.934890940276</v>
      </c>
      <c r="J208" s="5">
        <f t="shared" si="81"/>
        <v>109976.01978048486</v>
      </c>
    </row>
    <row r="209" spans="1:10" x14ac:dyDescent="0.25">
      <c r="A209" s="2">
        <v>37864</v>
      </c>
      <c r="B209" s="1">
        <v>149660</v>
      </c>
      <c r="C209" s="1">
        <v>72000</v>
      </c>
      <c r="D209" s="1">
        <v>88040</v>
      </c>
      <c r="H209" s="6">
        <f t="shared" si="79"/>
        <v>168818.26770373411</v>
      </c>
      <c r="I209" s="5">
        <f t="shared" si="80"/>
        <v>89178.42846639514</v>
      </c>
      <c r="J209" s="5">
        <f t="shared" si="81"/>
        <v>109256.24894463876</v>
      </c>
    </row>
    <row r="210" spans="1:10" x14ac:dyDescent="0.25">
      <c r="A210" s="2">
        <v>37833</v>
      </c>
      <c r="B210" s="1">
        <v>148450</v>
      </c>
      <c r="C210" s="1">
        <v>76170</v>
      </c>
      <c r="D210" s="1">
        <v>91210</v>
      </c>
      <c r="H210" s="6">
        <f t="shared" si="79"/>
        <v>167453.37325016255</v>
      </c>
      <c r="I210" s="5">
        <f t="shared" si="80"/>
        <v>94343.345781740514</v>
      </c>
      <c r="J210" s="5">
        <f t="shared" si="81"/>
        <v>113190.16885779762</v>
      </c>
    </row>
    <row r="211" spans="1:10" x14ac:dyDescent="0.25">
      <c r="A211" s="2">
        <v>37802</v>
      </c>
      <c r="B211" s="1">
        <v>148550</v>
      </c>
      <c r="C211" s="1">
        <v>74350</v>
      </c>
      <c r="D211" s="1">
        <v>87920</v>
      </c>
      <c r="H211" s="6">
        <f t="shared" si="79"/>
        <v>167566.17444467259</v>
      </c>
      <c r="I211" s="5">
        <f t="shared" si="80"/>
        <v>92089.113284395527</v>
      </c>
      <c r="J211" s="5">
        <f t="shared" si="81"/>
        <v>109107.33084067061</v>
      </c>
    </row>
    <row r="212" spans="1:10" x14ac:dyDescent="0.25">
      <c r="A212" s="2">
        <v>37772</v>
      </c>
      <c r="B212" s="1">
        <v>146380</v>
      </c>
      <c r="C212" s="1">
        <v>71270</v>
      </c>
      <c r="D212" s="1">
        <v>88540</v>
      </c>
      <c r="H212" s="6">
        <f t="shared" si="79"/>
        <v>165118.38852380461</v>
      </c>
      <c r="I212" s="5">
        <f t="shared" si="80"/>
        <v>88274.258288888625</v>
      </c>
      <c r="J212" s="5">
        <f t="shared" si="81"/>
        <v>109876.7410445061</v>
      </c>
    </row>
    <row r="213" spans="1:10" x14ac:dyDescent="0.25">
      <c r="A213" s="2">
        <v>37741</v>
      </c>
      <c r="B213" s="1">
        <v>140450</v>
      </c>
      <c r="C213" s="1">
        <v>70080</v>
      </c>
      <c r="D213" s="1">
        <v>88770</v>
      </c>
      <c r="H213" s="6">
        <f t="shared" si="79"/>
        <v>158429.27768935892</v>
      </c>
      <c r="I213" s="5">
        <f t="shared" si="80"/>
        <v>86800.337040624596</v>
      </c>
      <c r="J213" s="5">
        <f t="shared" si="81"/>
        <v>110162.16741044506</v>
      </c>
    </row>
    <row r="214" spans="1:10" x14ac:dyDescent="0.25">
      <c r="A214" s="2">
        <v>37711</v>
      </c>
      <c r="B214" s="1">
        <v>135910</v>
      </c>
      <c r="C214" s="1">
        <v>68860</v>
      </c>
      <c r="D214" s="1">
        <v>90830</v>
      </c>
      <c r="H214" s="6">
        <f t="shared" si="79"/>
        <v>153308.10345860285</v>
      </c>
      <c r="I214" s="5">
        <f t="shared" si="80"/>
        <v>85289.258113832897</v>
      </c>
      <c r="J214" s="5">
        <f t="shared" si="81"/>
        <v>112718.59486189844</v>
      </c>
    </row>
    <row r="215" spans="1:10" x14ac:dyDescent="0.25">
      <c r="A215" s="2">
        <v>37680</v>
      </c>
      <c r="B215" s="1">
        <v>134030</v>
      </c>
      <c r="C215" s="1">
        <v>67260</v>
      </c>
      <c r="D215" s="1">
        <v>95400</v>
      </c>
      <c r="H215" s="6">
        <f t="shared" si="79"/>
        <v>151187.441001814</v>
      </c>
      <c r="I215" s="5">
        <f t="shared" si="80"/>
        <v>83307.51525902412</v>
      </c>
      <c r="J215" s="5">
        <f t="shared" si="81"/>
        <v>118389.8926546858</v>
      </c>
    </row>
    <row r="216" spans="1:10" x14ac:dyDescent="0.25">
      <c r="A216" s="2">
        <v>37652</v>
      </c>
      <c r="B216" s="1">
        <v>134910</v>
      </c>
      <c r="C216" s="1">
        <v>66200</v>
      </c>
      <c r="D216" s="1">
        <v>96430</v>
      </c>
      <c r="H216" s="6">
        <f t="shared" si="79"/>
        <v>152180.09151350241</v>
      </c>
      <c r="I216" s="5">
        <f t="shared" si="80"/>
        <v>81994.610617713304</v>
      </c>
      <c r="J216" s="5">
        <f t="shared" si="81"/>
        <v>119668.1063804125</v>
      </c>
    </row>
    <row r="217" spans="1:10" x14ac:dyDescent="0.25">
      <c r="A217" s="2">
        <v>37621</v>
      </c>
      <c r="B217" s="1">
        <v>134380</v>
      </c>
      <c r="C217" s="1" t="s">
        <v>3</v>
      </c>
      <c r="D217" s="1">
        <v>95690</v>
      </c>
      <c r="H217" s="6">
        <f t="shared" si="79"/>
        <v>151582.24518259914</v>
      </c>
      <c r="I217" s="1" t="s">
        <v>3</v>
      </c>
      <c r="J217" s="5">
        <f t="shared" si="81"/>
        <v>118749.77807260885</v>
      </c>
    </row>
    <row r="218" spans="1:10" x14ac:dyDescent="0.25">
      <c r="A218" s="2">
        <v>37590</v>
      </c>
      <c r="B218" s="1">
        <v>133060</v>
      </c>
      <c r="C218" s="1" t="s">
        <v>3</v>
      </c>
      <c r="D218" s="1">
        <v>91240</v>
      </c>
      <c r="H218" s="6">
        <f t="shared" si="79"/>
        <v>150093.26941506655</v>
      </c>
      <c r="I218" s="1" t="s">
        <v>3</v>
      </c>
      <c r="J218" s="5">
        <f t="shared" si="81"/>
        <v>113227.39838378965</v>
      </c>
    </row>
    <row r="219" spans="1:10" x14ac:dyDescent="0.25">
      <c r="A219" s="2">
        <v>37560</v>
      </c>
      <c r="B219" s="1">
        <v>130570</v>
      </c>
      <c r="C219" s="1" t="s">
        <v>3</v>
      </c>
      <c r="D219" s="1">
        <v>96620</v>
      </c>
      <c r="H219" s="6">
        <f t="shared" si="79"/>
        <v>147284.51967176644</v>
      </c>
      <c r="I219" s="1" t="s">
        <v>3</v>
      </c>
      <c r="J219" s="5">
        <f t="shared" si="81"/>
        <v>119903.89337836207</v>
      </c>
    </row>
    <row r="220" spans="1:10" x14ac:dyDescent="0.25">
      <c r="A220" s="2">
        <v>37529</v>
      </c>
      <c r="B220" s="1">
        <v>130210</v>
      </c>
      <c r="C220" s="1" t="s">
        <v>3</v>
      </c>
      <c r="D220" s="1">
        <v>98630</v>
      </c>
      <c r="H220" s="6">
        <f t="shared" si="79"/>
        <v>146878.43537153027</v>
      </c>
      <c r="I220" s="1" t="s">
        <v>3</v>
      </c>
      <c r="J220" s="5">
        <f t="shared" si="81"/>
        <v>122398.27161982872</v>
      </c>
    </row>
    <row r="221" spans="1:10" x14ac:dyDescent="0.25">
      <c r="A221" s="2">
        <v>37499</v>
      </c>
      <c r="B221" s="1">
        <v>132800</v>
      </c>
      <c r="C221" s="1" t="s">
        <v>3</v>
      </c>
      <c r="D221" s="1">
        <v>95400</v>
      </c>
      <c r="H221" s="6">
        <f t="shared" si="79"/>
        <v>149799.98630934043</v>
      </c>
      <c r="I221" s="1" t="s">
        <v>3</v>
      </c>
      <c r="J221" s="5">
        <f t="shared" si="81"/>
        <v>118389.8926546858</v>
      </c>
    </row>
    <row r="222" spans="1:10" x14ac:dyDescent="0.25">
      <c r="A222" s="2">
        <v>37468</v>
      </c>
      <c r="B222" s="1">
        <v>136160</v>
      </c>
      <c r="C222" s="1" t="s">
        <v>3</v>
      </c>
      <c r="D222" s="1">
        <v>98080</v>
      </c>
      <c r="H222" s="6">
        <f t="shared" si="79"/>
        <v>153590.10644487798</v>
      </c>
      <c r="I222" s="1" t="s">
        <v>3</v>
      </c>
      <c r="J222" s="5">
        <f t="shared" si="81"/>
        <v>121715.73030997466</v>
      </c>
    </row>
    <row r="223" spans="1:10" x14ac:dyDescent="0.25">
      <c r="A223" s="2">
        <v>37437</v>
      </c>
      <c r="B223" s="1">
        <v>146270</v>
      </c>
      <c r="C223" s="1" t="s">
        <v>3</v>
      </c>
      <c r="D223" s="1">
        <v>95830</v>
      </c>
      <c r="H223" s="6">
        <f t="shared" si="79"/>
        <v>164994.30720984357</v>
      </c>
      <c r="I223" s="1" t="s">
        <v>3</v>
      </c>
      <c r="J223" s="5">
        <f t="shared" si="81"/>
        <v>118923.5158605717</v>
      </c>
    </row>
    <row r="224" spans="1:10" x14ac:dyDescent="0.25">
      <c r="A224" s="2">
        <v>37407</v>
      </c>
      <c r="B224" s="1">
        <v>150860</v>
      </c>
      <c r="C224" s="1" t="s">
        <v>3</v>
      </c>
      <c r="D224" s="1">
        <v>92950</v>
      </c>
      <c r="H224" s="6">
        <f t="shared" si="79"/>
        <v>170171.88203785467</v>
      </c>
      <c r="I224" s="1" t="s">
        <v>3</v>
      </c>
      <c r="J224" s="5">
        <f t="shared" si="81"/>
        <v>115349.4813653359</v>
      </c>
    </row>
    <row r="225" spans="1:10" x14ac:dyDescent="0.25">
      <c r="A225" s="2">
        <v>37376</v>
      </c>
      <c r="B225" s="1">
        <v>150940</v>
      </c>
      <c r="C225" s="1" t="s">
        <v>3</v>
      </c>
      <c r="D225" s="1">
        <v>92140</v>
      </c>
      <c r="H225" s="6">
        <f t="shared" si="79"/>
        <v>170262.12299346269</v>
      </c>
      <c r="I225" s="1" t="s">
        <v>3</v>
      </c>
      <c r="J225" s="5">
        <f t="shared" si="81"/>
        <v>114344.28416355084</v>
      </c>
    </row>
    <row r="226" spans="1:10" x14ac:dyDescent="0.25">
      <c r="A226" s="2">
        <v>37346</v>
      </c>
      <c r="B226" s="1">
        <v>149370</v>
      </c>
      <c r="C226" s="1" t="s">
        <v>3</v>
      </c>
      <c r="D226" s="1">
        <v>93700</v>
      </c>
      <c r="H226" s="6">
        <f t="shared" si="79"/>
        <v>168491.14423965497</v>
      </c>
      <c r="I226" s="1" t="s">
        <v>3</v>
      </c>
      <c r="J226" s="5">
        <f t="shared" si="81"/>
        <v>116280.21951513689</v>
      </c>
    </row>
    <row r="227" spans="1:10" x14ac:dyDescent="0.25">
      <c r="A227" s="2">
        <v>37315</v>
      </c>
      <c r="B227" s="1">
        <v>147030</v>
      </c>
      <c r="C227" s="1" t="s">
        <v>3</v>
      </c>
      <c r="D227" s="1">
        <v>99350</v>
      </c>
      <c r="H227" s="6">
        <f t="shared" si="79"/>
        <v>165851.59628811991</v>
      </c>
      <c r="I227" s="1" t="s">
        <v>3</v>
      </c>
      <c r="J227" s="5">
        <f t="shared" si="81"/>
        <v>123291.78024363768</v>
      </c>
    </row>
    <row r="228" spans="1:10" x14ac:dyDescent="0.25">
      <c r="A228" s="2">
        <v>37287</v>
      </c>
      <c r="B228" s="1">
        <v>150390</v>
      </c>
      <c r="C228" s="1" t="s">
        <v>3</v>
      </c>
      <c r="D228" s="1">
        <v>97330</v>
      </c>
      <c r="H228" s="6">
        <f t="shared" si="79"/>
        <v>169641.71642365743</v>
      </c>
      <c r="I228" s="1" t="s">
        <v>3</v>
      </c>
      <c r="J228" s="5">
        <f t="shared" si="81"/>
        <v>120784.99216017369</v>
      </c>
    </row>
    <row r="229" spans="1:10" x14ac:dyDescent="0.25">
      <c r="A229" s="2">
        <v>37256</v>
      </c>
      <c r="B229" s="1">
        <v>150450</v>
      </c>
      <c r="C229" s="1" t="s">
        <v>3</v>
      </c>
      <c r="D229" s="1">
        <v>101640</v>
      </c>
      <c r="H229" s="6">
        <f t="shared" si="79"/>
        <v>169709.39714036346</v>
      </c>
      <c r="I229" s="1" t="s">
        <v>3</v>
      </c>
      <c r="J229" s="5">
        <f t="shared" si="81"/>
        <v>126133.63406103002</v>
      </c>
    </row>
    <row r="230" spans="1:10" x14ac:dyDescent="0.25">
      <c r="A230" s="2">
        <v>37225</v>
      </c>
      <c r="B230" s="1">
        <v>148650</v>
      </c>
      <c r="C230" s="1" t="s">
        <v>3</v>
      </c>
      <c r="D230" s="1">
        <v>98330</v>
      </c>
      <c r="H230" s="6">
        <f t="shared" si="79"/>
        <v>167678.97563918264</v>
      </c>
      <c r="I230" s="1" t="s">
        <v>3</v>
      </c>
      <c r="J230" s="5">
        <f t="shared" si="81"/>
        <v>122025.97635990834</v>
      </c>
    </row>
    <row r="231" spans="1:10" x14ac:dyDescent="0.25">
      <c r="A231" s="2">
        <v>37195</v>
      </c>
      <c r="B231" s="1">
        <v>144010</v>
      </c>
      <c r="C231" s="1" t="s">
        <v>3</v>
      </c>
      <c r="D231" s="1">
        <v>101850</v>
      </c>
      <c r="H231" s="6">
        <f t="shared" si="79"/>
        <v>162445.00021391653</v>
      </c>
      <c r="I231" s="1" t="s">
        <v>3</v>
      </c>
      <c r="J231" s="5">
        <f t="shared" si="81"/>
        <v>126394.2407429743</v>
      </c>
    </row>
    <row r="232" spans="1:10" x14ac:dyDescent="0.25">
      <c r="A232" s="2">
        <v>37164</v>
      </c>
      <c r="B232" s="1">
        <v>144670</v>
      </c>
      <c r="C232" s="1" t="s">
        <v>3</v>
      </c>
      <c r="D232" s="1">
        <v>115450</v>
      </c>
      <c r="H232" s="6">
        <f t="shared" si="79"/>
        <v>163189.48809768283</v>
      </c>
      <c r="I232" s="1" t="s">
        <v>3</v>
      </c>
      <c r="J232" s="5">
        <f t="shared" si="81"/>
        <v>143271.62585936557</v>
      </c>
    </row>
    <row r="233" spans="1:10" x14ac:dyDescent="0.25">
      <c r="A233" s="2">
        <v>37134</v>
      </c>
      <c r="B233" s="1">
        <v>161130</v>
      </c>
      <c r="C233" s="1" t="s">
        <v>3</v>
      </c>
      <c r="D233" s="1">
        <v>103990</v>
      </c>
      <c r="H233" s="6">
        <f t="shared" si="79"/>
        <v>181756.56471403633</v>
      </c>
      <c r="I233" s="1" t="s">
        <v>3</v>
      </c>
      <c r="J233" s="5">
        <f t="shared" si="81"/>
        <v>129049.94693040647</v>
      </c>
    </row>
    <row r="234" spans="1:10" x14ac:dyDescent="0.25">
      <c r="A234" s="2">
        <v>37103</v>
      </c>
      <c r="B234" s="1">
        <v>165250</v>
      </c>
      <c r="C234" s="1" t="s">
        <v>3</v>
      </c>
      <c r="D234" s="1">
        <v>97950</v>
      </c>
      <c r="H234" s="6">
        <f t="shared" si="79"/>
        <v>186403.97392785019</v>
      </c>
      <c r="I234" s="1" t="s">
        <v>3</v>
      </c>
      <c r="J234" s="5">
        <f t="shared" si="81"/>
        <v>121554.40236400916</v>
      </c>
    </row>
    <row r="235" spans="1:10" x14ac:dyDescent="0.25">
      <c r="A235" s="2">
        <v>37072</v>
      </c>
      <c r="B235" s="1">
        <v>170000</v>
      </c>
      <c r="C235" s="1" t="s">
        <v>3</v>
      </c>
      <c r="D235" s="1">
        <v>98430</v>
      </c>
      <c r="H235" s="6">
        <f t="shared" si="79"/>
        <v>191762.03066707737</v>
      </c>
      <c r="I235" s="1" t="s">
        <v>3</v>
      </c>
      <c r="J235" s="5">
        <f t="shared" si="81"/>
        <v>122150.0747798818</v>
      </c>
    </row>
    <row r="236" spans="1:10" x14ac:dyDescent="0.25">
      <c r="A236" s="2">
        <v>37042</v>
      </c>
      <c r="B236" s="1">
        <v>174180</v>
      </c>
      <c r="C236" s="1" t="s">
        <v>3</v>
      </c>
      <c r="D236" s="1">
        <v>91990</v>
      </c>
      <c r="H236" s="6">
        <f t="shared" si="79"/>
        <v>196477.12059759727</v>
      </c>
      <c r="I236" s="1" t="s">
        <v>3</v>
      </c>
      <c r="J236" s="5">
        <f t="shared" si="81"/>
        <v>114158.13653359064</v>
      </c>
    </row>
    <row r="237" spans="1:10" x14ac:dyDescent="0.25">
      <c r="A237" s="2">
        <v>37011</v>
      </c>
      <c r="B237" s="1">
        <v>166940</v>
      </c>
      <c r="C237" s="1" t="s">
        <v>3</v>
      </c>
      <c r="D237" s="1">
        <v>97470</v>
      </c>
      <c r="H237" s="6">
        <f t="shared" si="79"/>
        <v>188310.31411506998</v>
      </c>
      <c r="I237" s="1" t="s">
        <v>3</v>
      </c>
      <c r="J237" s="5">
        <f t="shared" si="81"/>
        <v>120958.72994813653</v>
      </c>
    </row>
    <row r="238" spans="1:10" x14ac:dyDescent="0.25">
      <c r="A238" s="2">
        <v>36981</v>
      </c>
      <c r="B238" s="1">
        <v>165350</v>
      </c>
      <c r="C238" s="1" t="s">
        <v>3</v>
      </c>
      <c r="D238" s="1">
        <v>106300</v>
      </c>
      <c r="H238" s="6">
        <f t="shared" si="79"/>
        <v>186516.77512236024</v>
      </c>
      <c r="I238" s="1" t="s">
        <v>3</v>
      </c>
      <c r="J238" s="5">
        <f t="shared" si="81"/>
        <v>131916.6204317935</v>
      </c>
    </row>
    <row r="239" spans="1:10" x14ac:dyDescent="0.25">
      <c r="A239" s="2">
        <v>36950</v>
      </c>
      <c r="B239" s="1">
        <v>186870</v>
      </c>
      <c r="C239" s="1" t="s">
        <v>3</v>
      </c>
      <c r="D239" s="1">
        <v>99400</v>
      </c>
      <c r="H239" s="6">
        <f t="shared" si="79"/>
        <v>210791.59218092205</v>
      </c>
      <c r="I239" s="1" t="s">
        <v>3</v>
      </c>
      <c r="J239" s="5">
        <f t="shared" si="81"/>
        <v>123353.82945362441</v>
      </c>
    </row>
    <row r="240" spans="1:10" x14ac:dyDescent="0.25">
      <c r="A240" s="2">
        <v>36922</v>
      </c>
      <c r="B240" s="1">
        <v>197110</v>
      </c>
      <c r="C240" s="1" t="s">
        <v>3</v>
      </c>
      <c r="D240" s="1">
        <v>90380</v>
      </c>
      <c r="H240" s="6">
        <f t="shared" si="79"/>
        <v>222342.43449875069</v>
      </c>
      <c r="I240" s="1" t="s">
        <v>3</v>
      </c>
      <c r="J240" s="5">
        <f t="shared" si="81"/>
        <v>112160.15197201785</v>
      </c>
    </row>
    <row r="241" spans="1:10" x14ac:dyDescent="0.25">
      <c r="A241" s="2">
        <v>36891</v>
      </c>
      <c r="B241" s="1">
        <v>198790</v>
      </c>
      <c r="C241" s="1" t="s">
        <v>3</v>
      </c>
      <c r="D241" s="1">
        <v>100680</v>
      </c>
      <c r="H241" s="6">
        <f t="shared" si="79"/>
        <v>224237.49456651948</v>
      </c>
      <c r="I241" s="1" t="s">
        <v>3</v>
      </c>
      <c r="J241" s="5">
        <f t="shared" si="81"/>
        <v>124942.28922928477</v>
      </c>
    </row>
    <row r="242" spans="1:10" x14ac:dyDescent="0.25">
      <c r="A242" s="2">
        <v>36860</v>
      </c>
      <c r="B242" s="1">
        <v>219110</v>
      </c>
      <c r="C242" s="1" t="s">
        <v>3</v>
      </c>
      <c r="D242" s="1">
        <v>96730</v>
      </c>
      <c r="H242" s="6">
        <f t="shared" si="79"/>
        <v>247158.69729096073</v>
      </c>
      <c r="I242" s="1" t="s">
        <v>3</v>
      </c>
      <c r="J242" s="5">
        <f t="shared" si="81"/>
        <v>120040.40164033289</v>
      </c>
    </row>
    <row r="243" spans="1:10" x14ac:dyDescent="0.25">
      <c r="A243" s="2">
        <v>36830</v>
      </c>
      <c r="B243" s="1">
        <v>233380</v>
      </c>
      <c r="C243" s="1" t="s">
        <v>3</v>
      </c>
      <c r="D243" s="1">
        <v>82990</v>
      </c>
      <c r="H243" s="6">
        <f t="shared" si="79"/>
        <v>263255.42774754419</v>
      </c>
      <c r="I243" s="1" t="s">
        <v>3</v>
      </c>
      <c r="J243" s="5">
        <f t="shared" si="81"/>
        <v>102989.27873597878</v>
      </c>
    </row>
    <row r="244" spans="1:10" x14ac:dyDescent="0.25">
      <c r="A244" s="2">
        <v>36799</v>
      </c>
      <c r="B244" s="1">
        <v>250780</v>
      </c>
      <c r="C244" s="1" t="s">
        <v>3</v>
      </c>
      <c r="D244" s="1">
        <v>70960</v>
      </c>
      <c r="H244" s="6">
        <f t="shared" si="79"/>
        <v>282882.83559229213</v>
      </c>
      <c r="I244" s="1" t="s">
        <v>3</v>
      </c>
      <c r="J244" s="5">
        <f t="shared" si="81"/>
        <v>88060.238813170901</v>
      </c>
    </row>
    <row r="245" spans="1:10" x14ac:dyDescent="0.25">
      <c r="A245" s="2">
        <v>36769</v>
      </c>
      <c r="B245" s="1">
        <v>247560</v>
      </c>
      <c r="C245" s="1" t="s">
        <v>3</v>
      </c>
      <c r="D245" s="1">
        <v>68020</v>
      </c>
      <c r="H245" s="6">
        <f t="shared" si="79"/>
        <v>279250.63712906867</v>
      </c>
      <c r="I245" s="1" t="s">
        <v>3</v>
      </c>
      <c r="J245" s="5">
        <f t="shared" si="81"/>
        <v>84411.745265951031</v>
      </c>
    </row>
    <row r="246" spans="1:10" x14ac:dyDescent="0.25">
      <c r="A246" s="2">
        <v>36738</v>
      </c>
      <c r="B246" s="1">
        <v>244970</v>
      </c>
      <c r="C246" s="1" t="s">
        <v>3</v>
      </c>
      <c r="D246" s="1">
        <v>71730</v>
      </c>
      <c r="H246" s="6">
        <f t="shared" si="79"/>
        <v>276329.08619125851</v>
      </c>
      <c r="I246" s="1" t="s">
        <v>3</v>
      </c>
      <c r="J246" s="5">
        <f t="shared" si="81"/>
        <v>89015.796646966584</v>
      </c>
    </row>
    <row r="247" spans="1:10" x14ac:dyDescent="0.25">
      <c r="A247" s="2">
        <v>36707</v>
      </c>
      <c r="B247" s="1">
        <v>247200</v>
      </c>
      <c r="C247" s="1" t="s">
        <v>3</v>
      </c>
      <c r="D247" s="1">
        <v>69970</v>
      </c>
      <c r="H247" s="6">
        <f t="shared" si="79"/>
        <v>278844.55282883253</v>
      </c>
      <c r="I247" s="1" t="s">
        <v>3</v>
      </c>
      <c r="J247" s="5">
        <f t="shared" si="81"/>
        <v>86831.664455433594</v>
      </c>
    </row>
    <row r="248" spans="1:10" x14ac:dyDescent="0.25">
      <c r="A248" s="2">
        <v>36677</v>
      </c>
      <c r="B248" s="1">
        <v>240660</v>
      </c>
      <c r="C248" s="1" t="s">
        <v>3</v>
      </c>
      <c r="D248" s="1">
        <v>66170</v>
      </c>
      <c r="H248" s="6">
        <f t="shared" si="79"/>
        <v>271467.35470787552</v>
      </c>
      <c r="I248" s="1" t="s">
        <v>3</v>
      </c>
      <c r="J248" s="5">
        <f t="shared" si="81"/>
        <v>82115.924496441919</v>
      </c>
    </row>
    <row r="249" spans="1:10" x14ac:dyDescent="0.25">
      <c r="A249" s="2">
        <v>36646</v>
      </c>
      <c r="B249" s="1">
        <v>251700</v>
      </c>
      <c r="C249" s="1" t="s">
        <v>3</v>
      </c>
      <c r="D249" s="1">
        <v>65930</v>
      </c>
      <c r="H249" s="6">
        <f t="shared" si="79"/>
        <v>283920.60658178455</v>
      </c>
      <c r="I249" s="1" t="s">
        <v>3</v>
      </c>
      <c r="J249" s="5">
        <f t="shared" si="81"/>
        <v>81818.088288505605</v>
      </c>
    </row>
    <row r="250" spans="1:10" x14ac:dyDescent="0.25">
      <c r="A250" s="2">
        <v>36616</v>
      </c>
      <c r="B250" s="1">
        <v>278530</v>
      </c>
      <c r="C250" s="1" t="s">
        <v>3</v>
      </c>
      <c r="D250" s="1">
        <v>65020</v>
      </c>
      <c r="H250" s="6">
        <f t="shared" si="79"/>
        <v>314185.16706882976</v>
      </c>
      <c r="I250" s="1" t="s">
        <v>3</v>
      </c>
      <c r="J250" s="5">
        <f t="shared" si="81"/>
        <v>80688.792666747075</v>
      </c>
    </row>
    <row r="251" spans="1:10" x14ac:dyDescent="0.25">
      <c r="A251" s="2">
        <v>36585</v>
      </c>
      <c r="B251" s="1">
        <v>265210</v>
      </c>
      <c r="C251" s="1" t="s">
        <v>3</v>
      </c>
      <c r="D251" s="1">
        <v>56230</v>
      </c>
      <c r="H251" s="6">
        <f t="shared" si="79"/>
        <v>299160.04796009167</v>
      </c>
      <c r="I251" s="1" t="s">
        <v>3</v>
      </c>
      <c r="J251" s="5">
        <f t="shared" si="81"/>
        <v>69780.541551079485</v>
      </c>
    </row>
    <row r="252" spans="1:10" x14ac:dyDescent="0.25">
      <c r="A252" s="2">
        <v>36556</v>
      </c>
      <c r="B252" s="1">
        <v>243490</v>
      </c>
      <c r="C252" s="1" t="s">
        <v>3</v>
      </c>
      <c r="D252" s="1">
        <v>57800</v>
      </c>
      <c r="H252" s="6">
        <f t="shared" si="79"/>
        <v>274659.62851250981</v>
      </c>
      <c r="I252" s="1" t="s">
        <v>3</v>
      </c>
      <c r="J252" s="5">
        <f t="shared" si="81"/>
        <v>71728.886744662886</v>
      </c>
    </row>
    <row r="253" spans="1:10" x14ac:dyDescent="0.25">
      <c r="A253" s="2">
        <v>36525</v>
      </c>
      <c r="B253" s="1">
        <v>228530</v>
      </c>
      <c r="C253" s="1" t="s">
        <v>3</v>
      </c>
      <c r="D253" s="1">
        <v>55130</v>
      </c>
      <c r="H253" s="6">
        <f t="shared" si="79"/>
        <v>257784.569813807</v>
      </c>
      <c r="I253" s="1" t="s">
        <v>3</v>
      </c>
      <c r="J253" s="5">
        <f t="shared" si="81"/>
        <v>68415.458931371366</v>
      </c>
    </row>
    <row r="254" spans="1:10" x14ac:dyDescent="0.25">
      <c r="A254" s="2">
        <v>36494</v>
      </c>
      <c r="B254" s="1">
        <v>206280</v>
      </c>
      <c r="C254" s="1" t="s">
        <v>3</v>
      </c>
      <c r="D254" s="1">
        <v>49480</v>
      </c>
      <c r="H254" s="6">
        <f t="shared" si="79"/>
        <v>232686.30403532187</v>
      </c>
      <c r="I254" s="1" t="s">
        <v>3</v>
      </c>
      <c r="J254" s="5">
        <f t="shared" si="81"/>
        <v>61403.89820287058</v>
      </c>
    </row>
    <row r="255" spans="1:10" x14ac:dyDescent="0.25">
      <c r="A255" s="2">
        <v>36464</v>
      </c>
      <c r="B255" s="1">
        <v>182272</v>
      </c>
      <c r="C255" s="1" t="s">
        <v>3</v>
      </c>
      <c r="D255" s="1">
        <v>51040</v>
      </c>
      <c r="H255" s="6">
        <f t="shared" si="79"/>
        <v>205604.99325735014</v>
      </c>
      <c r="I255" s="1" t="s">
        <v>3</v>
      </c>
      <c r="J255" s="5">
        <f t="shared" si="81"/>
        <v>63339.833554456636</v>
      </c>
    </row>
    <row r="256" spans="1:10" x14ac:dyDescent="0.25">
      <c r="A256" s="2">
        <v>36433</v>
      </c>
      <c r="B256" s="1">
        <v>179316</v>
      </c>
      <c r="C256" s="1" t="s">
        <v>3</v>
      </c>
      <c r="D256" s="1">
        <v>47125</v>
      </c>
      <c r="H256" s="6">
        <f t="shared" si="79"/>
        <v>202270.58994763321</v>
      </c>
      <c r="I256" s="1" t="s">
        <v>3</v>
      </c>
      <c r="J256" s="5">
        <f t="shared" si="81"/>
        <v>58481.380412495477</v>
      </c>
    </row>
    <row r="257" spans="1:10" x14ac:dyDescent="0.25">
      <c r="A257" s="2">
        <v>36403</v>
      </c>
      <c r="B257" s="1">
        <v>176390</v>
      </c>
      <c r="C257" s="1" t="s">
        <v>3</v>
      </c>
      <c r="D257" s="1">
        <v>44230</v>
      </c>
      <c r="H257" s="6">
        <f t="shared" si="79"/>
        <v>198970.02699626927</v>
      </c>
      <c r="I257" s="1" t="s">
        <v>3</v>
      </c>
      <c r="J257" s="5">
        <f t="shared" si="81"/>
        <v>54888.73115426366</v>
      </c>
    </row>
    <row r="258" spans="1:10" x14ac:dyDescent="0.25">
      <c r="A258" s="2">
        <v>36372</v>
      </c>
      <c r="B258" s="1">
        <v>178360</v>
      </c>
      <c r="C258" s="1" t="s">
        <v>3</v>
      </c>
      <c r="D258" s="1">
        <v>44330</v>
      </c>
      <c r="H258" s="6">
        <f t="shared" si="79"/>
        <v>201192.21052811717</v>
      </c>
      <c r="I258" s="1" t="s">
        <v>3</v>
      </c>
      <c r="J258" s="5">
        <f t="shared" si="81"/>
        <v>55012.829574237127</v>
      </c>
    </row>
    <row r="259" spans="1:10" x14ac:dyDescent="0.25">
      <c r="A259" s="2">
        <v>36341</v>
      </c>
      <c r="B259" s="1">
        <v>176930</v>
      </c>
      <c r="C259" s="1" t="s">
        <v>3</v>
      </c>
      <c r="D259" s="1">
        <v>42865</v>
      </c>
      <c r="H259" s="6">
        <f t="shared" ref="H259:H322" si="82">($E$131/$B$131)*B259</f>
        <v>199579.15344662353</v>
      </c>
      <c r="I259" s="1" t="s">
        <v>3</v>
      </c>
      <c r="J259" s="5">
        <f t="shared" ref="J259:J322" si="83">($G$131/$D$131)*D259</f>
        <v>53194.787721625857</v>
      </c>
    </row>
    <row r="260" spans="1:10" x14ac:dyDescent="0.25">
      <c r="A260" s="2">
        <v>36311</v>
      </c>
      <c r="B260" s="1">
        <v>177984</v>
      </c>
      <c r="C260" s="1" t="s">
        <v>3</v>
      </c>
      <c r="D260" s="1">
        <v>41250</v>
      </c>
      <c r="H260" s="6">
        <f t="shared" si="82"/>
        <v>200768.0780367594</v>
      </c>
      <c r="I260" s="1" t="s">
        <v>3</v>
      </c>
      <c r="J260" s="5">
        <f t="shared" si="83"/>
        <v>51190.598239054394</v>
      </c>
    </row>
    <row r="261" spans="1:10" x14ac:dyDescent="0.25">
      <c r="A261" s="2">
        <v>36280</v>
      </c>
      <c r="B261" s="1">
        <v>172880</v>
      </c>
      <c r="C261" s="1" t="s">
        <v>3</v>
      </c>
      <c r="D261" s="1">
        <v>41200</v>
      </c>
      <c r="H261" s="6">
        <f t="shared" si="82"/>
        <v>195010.70506896666</v>
      </c>
      <c r="I261" s="1" t="s">
        <v>3</v>
      </c>
      <c r="J261" s="5">
        <f t="shared" si="83"/>
        <v>51128.549029067661</v>
      </c>
    </row>
    <row r="262" spans="1:10" x14ac:dyDescent="0.25">
      <c r="A262" s="2">
        <v>36250</v>
      </c>
      <c r="B262" s="1">
        <v>156440</v>
      </c>
      <c r="C262" s="1" t="s">
        <v>3</v>
      </c>
      <c r="D262" s="1">
        <v>40120</v>
      </c>
      <c r="H262" s="6">
        <f t="shared" si="82"/>
        <v>176466.18869151518</v>
      </c>
      <c r="I262" s="1" t="s">
        <v>3</v>
      </c>
      <c r="J262" s="5">
        <f t="shared" si="83"/>
        <v>49788.28609335424</v>
      </c>
    </row>
    <row r="263" spans="1:10" x14ac:dyDescent="0.25">
      <c r="A263" s="2">
        <v>36219</v>
      </c>
      <c r="B263" s="1">
        <v>151530</v>
      </c>
      <c r="C263" s="1" t="s">
        <v>3</v>
      </c>
      <c r="D263" s="1">
        <v>38850</v>
      </c>
      <c r="H263" s="6">
        <f t="shared" si="82"/>
        <v>170927.65004107196</v>
      </c>
      <c r="I263" s="1" t="s">
        <v>3</v>
      </c>
      <c r="J263" s="5">
        <f t="shared" si="83"/>
        <v>48212.236159691231</v>
      </c>
    </row>
    <row r="264" spans="1:10" x14ac:dyDescent="0.25">
      <c r="A264" s="2">
        <v>36191</v>
      </c>
      <c r="B264" s="1">
        <v>153240</v>
      </c>
      <c r="C264" s="1" t="s">
        <v>3</v>
      </c>
      <c r="D264" s="1">
        <v>36880</v>
      </c>
      <c r="H264" s="6">
        <f t="shared" si="82"/>
        <v>172856.55046719374</v>
      </c>
      <c r="I264" s="1" t="s">
        <v>3</v>
      </c>
      <c r="J264" s="5">
        <f t="shared" si="83"/>
        <v>45767.497286213969</v>
      </c>
    </row>
    <row r="265" spans="1:10" x14ac:dyDescent="0.25">
      <c r="A265" s="2">
        <v>36160</v>
      </c>
      <c r="B265" s="1">
        <v>140980</v>
      </c>
      <c r="C265" s="1" t="s">
        <v>3</v>
      </c>
      <c r="D265" s="1">
        <v>40250</v>
      </c>
      <c r="H265" s="6">
        <f t="shared" si="82"/>
        <v>159027.12402026216</v>
      </c>
      <c r="I265" s="1" t="s">
        <v>3</v>
      </c>
      <c r="J265" s="5">
        <f t="shared" si="83"/>
        <v>49949.614039319742</v>
      </c>
    </row>
    <row r="266" spans="1:10" x14ac:dyDescent="0.25">
      <c r="A266" s="2">
        <v>36129</v>
      </c>
      <c r="B266" s="1">
        <v>139710</v>
      </c>
      <c r="C266" s="1" t="s">
        <v>3</v>
      </c>
      <c r="D266" s="1">
        <v>40620</v>
      </c>
      <c r="H266" s="6">
        <f t="shared" si="82"/>
        <v>157594.5488499846</v>
      </c>
      <c r="I266" s="1" t="s">
        <v>3</v>
      </c>
      <c r="J266" s="5">
        <f t="shared" si="83"/>
        <v>50408.778193221566</v>
      </c>
    </row>
    <row r="267" spans="1:10" x14ac:dyDescent="0.25">
      <c r="A267" s="2">
        <v>36099</v>
      </c>
      <c r="B267" s="1">
        <v>130160</v>
      </c>
      <c r="C267" s="1" t="s">
        <v>3</v>
      </c>
      <c r="D267" s="1">
        <v>43500</v>
      </c>
      <c r="H267" s="6">
        <f t="shared" si="82"/>
        <v>146822.03477427523</v>
      </c>
      <c r="I267" s="1" t="s">
        <v>3</v>
      </c>
      <c r="J267" s="5">
        <f t="shared" si="83"/>
        <v>53982.812688457365</v>
      </c>
    </row>
    <row r="268" spans="1:10" x14ac:dyDescent="0.25">
      <c r="A268" s="2">
        <v>36068</v>
      </c>
      <c r="B268" s="1">
        <v>137540</v>
      </c>
      <c r="C268" s="1" t="s">
        <v>3</v>
      </c>
      <c r="D268" s="1">
        <v>41790</v>
      </c>
      <c r="H268" s="6">
        <f t="shared" si="82"/>
        <v>155146.76292911661</v>
      </c>
      <c r="I268" s="1" t="s">
        <v>3</v>
      </c>
      <c r="J268" s="5">
        <f t="shared" si="83"/>
        <v>51860.729706911108</v>
      </c>
    </row>
    <row r="269" spans="1:10" x14ac:dyDescent="0.25">
      <c r="A269" s="2">
        <v>36038</v>
      </c>
      <c r="B269" s="1">
        <v>147800</v>
      </c>
      <c r="C269" s="1" t="s">
        <v>3</v>
      </c>
      <c r="D269" s="1">
        <v>38460</v>
      </c>
      <c r="H269" s="6">
        <f t="shared" si="82"/>
        <v>166720.16548584728</v>
      </c>
      <c r="I269" s="1" t="s">
        <v>3</v>
      </c>
      <c r="J269" s="5">
        <f t="shared" si="83"/>
        <v>47728.252321794716</v>
      </c>
    </row>
    <row r="270" spans="1:10" x14ac:dyDescent="0.25">
      <c r="A270" s="2">
        <v>36007</v>
      </c>
      <c r="B270" s="1">
        <v>154370</v>
      </c>
      <c r="C270" s="1" t="s">
        <v>3</v>
      </c>
      <c r="D270" s="1">
        <v>31820</v>
      </c>
      <c r="H270" s="6">
        <f t="shared" si="82"/>
        <v>174131.20396515724</v>
      </c>
      <c r="I270" s="1" t="s">
        <v>3</v>
      </c>
      <c r="J270" s="5">
        <f t="shared" si="83"/>
        <v>39488.11723555663</v>
      </c>
    </row>
    <row r="271" spans="1:10" x14ac:dyDescent="0.25">
      <c r="A271" s="2">
        <v>35976</v>
      </c>
      <c r="B271" s="1">
        <v>147700</v>
      </c>
      <c r="C271" s="1" t="s">
        <v>3</v>
      </c>
      <c r="D271" s="1">
        <v>29840</v>
      </c>
      <c r="H271" s="6">
        <f t="shared" si="82"/>
        <v>166607.36429133723</v>
      </c>
      <c r="I271" s="1" t="s">
        <v>3</v>
      </c>
      <c r="J271" s="5">
        <f t="shared" si="83"/>
        <v>37030.968520082017</v>
      </c>
    </row>
    <row r="272" spans="1:10" x14ac:dyDescent="0.25">
      <c r="A272" s="2">
        <v>35946</v>
      </c>
      <c r="B272" s="1">
        <v>143600</v>
      </c>
      <c r="C272" s="1" t="s">
        <v>3</v>
      </c>
      <c r="D272" s="1">
        <v>26200</v>
      </c>
      <c r="H272" s="6">
        <f t="shared" si="82"/>
        <v>161982.51531642536</v>
      </c>
      <c r="I272" s="1" t="s">
        <v>3</v>
      </c>
      <c r="J272" s="5">
        <f t="shared" si="83"/>
        <v>32513.786033047883</v>
      </c>
    </row>
    <row r="273" spans="1:10" x14ac:dyDescent="0.25">
      <c r="A273" s="2">
        <v>35915</v>
      </c>
      <c r="B273" s="1">
        <v>140240</v>
      </c>
      <c r="C273" s="1" t="s">
        <v>3</v>
      </c>
      <c r="D273" s="1">
        <v>28160</v>
      </c>
      <c r="H273" s="6">
        <f t="shared" si="82"/>
        <v>158192.39518088783</v>
      </c>
      <c r="I273" s="1" t="s">
        <v>3</v>
      </c>
      <c r="J273" s="5">
        <f t="shared" si="83"/>
        <v>34946.115064527803</v>
      </c>
    </row>
    <row r="274" spans="1:10" x14ac:dyDescent="0.25">
      <c r="A274" s="2">
        <v>35885</v>
      </c>
      <c r="B274" s="1">
        <v>140340</v>
      </c>
      <c r="C274" s="1" t="s">
        <v>3</v>
      </c>
      <c r="D274" s="1">
        <v>27430</v>
      </c>
      <c r="H274" s="6">
        <f t="shared" si="82"/>
        <v>158305.19637539788</v>
      </c>
      <c r="I274" s="1" t="s">
        <v>3</v>
      </c>
      <c r="J274" s="5">
        <f t="shared" si="83"/>
        <v>34040.196598721508</v>
      </c>
    </row>
    <row r="275" spans="1:10" x14ac:dyDescent="0.25">
      <c r="A275" s="2">
        <v>35854</v>
      </c>
      <c r="B275" s="1">
        <v>135590</v>
      </c>
      <c r="C275" s="1" t="s">
        <v>3</v>
      </c>
      <c r="D275" s="1">
        <v>27450</v>
      </c>
      <c r="H275" s="6">
        <f t="shared" si="82"/>
        <v>152947.1396361707</v>
      </c>
      <c r="I275" s="1" t="s">
        <v>3</v>
      </c>
      <c r="J275" s="5">
        <f t="shared" si="83"/>
        <v>34065.016282716198</v>
      </c>
    </row>
    <row r="276" spans="1:10" x14ac:dyDescent="0.25">
      <c r="A276" s="2">
        <v>35826</v>
      </c>
      <c r="B276" s="1">
        <v>127790</v>
      </c>
      <c r="C276" s="1" t="s">
        <v>3</v>
      </c>
      <c r="D276" s="1">
        <v>29480</v>
      </c>
      <c r="H276" s="6">
        <f t="shared" si="82"/>
        <v>144148.64646438716</v>
      </c>
      <c r="I276" s="1" t="s">
        <v>3</v>
      </c>
      <c r="J276" s="5">
        <f t="shared" si="83"/>
        <v>36584.214208177538</v>
      </c>
    </row>
    <row r="277" spans="1:10" x14ac:dyDescent="0.25">
      <c r="A277" s="2">
        <v>35795</v>
      </c>
      <c r="B277" s="1">
        <v>126090</v>
      </c>
      <c r="C277" s="1" t="s">
        <v>3</v>
      </c>
      <c r="D277" s="1">
        <v>31410</v>
      </c>
      <c r="H277" s="6">
        <f t="shared" si="82"/>
        <v>142231.02615771638</v>
      </c>
      <c r="I277" s="1" t="s">
        <v>3</v>
      </c>
      <c r="J277" s="5">
        <f t="shared" si="83"/>
        <v>38979.313713665419</v>
      </c>
    </row>
    <row r="278" spans="1:10" x14ac:dyDescent="0.25">
      <c r="A278" s="2">
        <v>35764</v>
      </c>
      <c r="B278" s="1">
        <v>127330</v>
      </c>
      <c r="C278" s="1" t="s">
        <v>3</v>
      </c>
      <c r="D278" s="1">
        <v>26735</v>
      </c>
      <c r="H278" s="6">
        <f t="shared" si="82"/>
        <v>143629.76096964095</v>
      </c>
      <c r="I278" s="1" t="s">
        <v>3</v>
      </c>
      <c r="J278" s="5">
        <f t="shared" si="83"/>
        <v>33177.712579905921</v>
      </c>
    </row>
    <row r="279" spans="1:10" x14ac:dyDescent="0.25">
      <c r="A279" s="2">
        <v>35734</v>
      </c>
      <c r="B279" s="1">
        <v>128190</v>
      </c>
      <c r="C279" s="1" t="s">
        <v>3</v>
      </c>
      <c r="D279" s="1">
        <v>26950</v>
      </c>
      <c r="H279" s="6">
        <f t="shared" si="82"/>
        <v>144599.85124242734</v>
      </c>
      <c r="I279" s="1" t="s">
        <v>3</v>
      </c>
      <c r="J279" s="5">
        <f t="shared" si="83"/>
        <v>33444.524182848872</v>
      </c>
    </row>
    <row r="280" spans="1:10" x14ac:dyDescent="0.25">
      <c r="A280" s="2">
        <v>35703</v>
      </c>
      <c r="B280" s="1">
        <v>126050</v>
      </c>
      <c r="C280" s="1" t="s">
        <v>3</v>
      </c>
      <c r="D280" s="1">
        <v>23630</v>
      </c>
      <c r="H280" s="6">
        <f t="shared" si="82"/>
        <v>142185.90567991236</v>
      </c>
      <c r="I280" s="1" t="s">
        <v>3</v>
      </c>
      <c r="J280" s="5">
        <f t="shared" si="83"/>
        <v>29324.456639729826</v>
      </c>
    </row>
    <row r="281" spans="1:10" x14ac:dyDescent="0.25">
      <c r="A281" s="2">
        <v>35673</v>
      </c>
      <c r="B281" s="1">
        <v>119810</v>
      </c>
      <c r="C281" s="1" t="s">
        <v>3</v>
      </c>
      <c r="D281" s="1">
        <v>23375</v>
      </c>
      <c r="H281" s="6">
        <f t="shared" si="82"/>
        <v>135147.11114248552</v>
      </c>
      <c r="I281" s="1" t="s">
        <v>3</v>
      </c>
      <c r="J281" s="5">
        <f t="shared" si="83"/>
        <v>29008.00566879749</v>
      </c>
    </row>
    <row r="282" spans="1:10" x14ac:dyDescent="0.25">
      <c r="A282" s="2">
        <v>35642</v>
      </c>
      <c r="B282" s="1">
        <v>116190</v>
      </c>
      <c r="C282" s="1" t="s">
        <v>3</v>
      </c>
      <c r="D282" s="1">
        <v>24290</v>
      </c>
      <c r="H282" s="6">
        <f t="shared" si="82"/>
        <v>131063.70790122187</v>
      </c>
      <c r="I282" s="1" t="s">
        <v>3</v>
      </c>
      <c r="J282" s="5">
        <f t="shared" si="83"/>
        <v>30143.506211554697</v>
      </c>
    </row>
    <row r="283" spans="1:10" x14ac:dyDescent="0.25">
      <c r="A283" s="2">
        <v>35611</v>
      </c>
      <c r="B283" s="1">
        <v>113440</v>
      </c>
      <c r="C283" s="1" t="s">
        <v>3</v>
      </c>
      <c r="D283" s="1">
        <v>23860</v>
      </c>
      <c r="H283" s="6">
        <f t="shared" si="82"/>
        <v>127961.67505219563</v>
      </c>
      <c r="I283" s="1" t="s">
        <v>3</v>
      </c>
      <c r="J283" s="5">
        <f t="shared" si="83"/>
        <v>29609.883005668798</v>
      </c>
    </row>
    <row r="284" spans="1:10" x14ac:dyDescent="0.25">
      <c r="A284" s="2">
        <v>35581</v>
      </c>
      <c r="B284" s="1">
        <v>106010</v>
      </c>
      <c r="C284" s="1" t="s">
        <v>3</v>
      </c>
      <c r="D284" s="1">
        <v>22050</v>
      </c>
      <c r="H284" s="6">
        <f t="shared" si="82"/>
        <v>119580.54630009925</v>
      </c>
      <c r="I284" s="1" t="s">
        <v>3</v>
      </c>
      <c r="J284" s="5">
        <f t="shared" si="83"/>
        <v>27363.701604149075</v>
      </c>
    </row>
    <row r="285" spans="1:10" x14ac:dyDescent="0.25">
      <c r="A285" s="2">
        <v>35550</v>
      </c>
      <c r="B285" s="1">
        <v>98870</v>
      </c>
      <c r="C285" s="1" t="s">
        <v>3</v>
      </c>
      <c r="D285" s="1">
        <v>22700</v>
      </c>
      <c r="H285" s="6">
        <f t="shared" si="82"/>
        <v>111526.541012082</v>
      </c>
      <c r="I285" s="1" t="s">
        <v>3</v>
      </c>
      <c r="J285" s="5">
        <f t="shared" si="83"/>
        <v>28170.341333976601</v>
      </c>
    </row>
    <row r="286" spans="1:10" x14ac:dyDescent="0.25">
      <c r="A286" s="2">
        <v>35520</v>
      </c>
      <c r="B286" s="1">
        <v>100160</v>
      </c>
      <c r="C286" s="1" t="s">
        <v>3</v>
      </c>
      <c r="D286" s="1">
        <v>22930</v>
      </c>
      <c r="H286" s="6">
        <f t="shared" si="82"/>
        <v>112981.67642126158</v>
      </c>
      <c r="I286" s="1" t="s">
        <v>3</v>
      </c>
      <c r="J286" s="5">
        <f t="shared" si="83"/>
        <v>28455.76769991557</v>
      </c>
    </row>
    <row r="287" spans="1:10" x14ac:dyDescent="0.25">
      <c r="A287" s="2">
        <v>35489</v>
      </c>
      <c r="B287" s="7">
        <v>100000</v>
      </c>
      <c r="C287" s="1" t="s">
        <v>3</v>
      </c>
      <c r="D287" s="1">
        <v>22200</v>
      </c>
      <c r="H287" s="6">
        <f t="shared" si="82"/>
        <v>112801.19451004551</v>
      </c>
      <c r="I287" s="1" t="s">
        <v>3</v>
      </c>
      <c r="J287" s="5">
        <f t="shared" si="83"/>
        <v>27549.849234109275</v>
      </c>
    </row>
    <row r="288" spans="1:10" x14ac:dyDescent="0.25">
      <c r="A288" s="2">
        <v>35461</v>
      </c>
      <c r="B288" s="1">
        <v>99460</v>
      </c>
      <c r="C288" s="1" t="s">
        <v>3</v>
      </c>
      <c r="D288" s="1">
        <v>22870</v>
      </c>
      <c r="H288" s="6">
        <f t="shared" si="82"/>
        <v>112192.06805969127</v>
      </c>
      <c r="I288" s="1" t="s">
        <v>3</v>
      </c>
      <c r="J288" s="5">
        <f t="shared" si="83"/>
        <v>28381.308647931492</v>
      </c>
    </row>
    <row r="289" spans="1:10" x14ac:dyDescent="0.25">
      <c r="A289" s="2">
        <v>35430</v>
      </c>
      <c r="B289" s="1">
        <v>97400</v>
      </c>
      <c r="C289" s="1" t="s">
        <v>3</v>
      </c>
      <c r="D289" s="1">
        <v>22540</v>
      </c>
      <c r="H289" s="6">
        <f t="shared" si="82"/>
        <v>109868.36345278432</v>
      </c>
      <c r="I289" s="1" t="s">
        <v>3</v>
      </c>
      <c r="J289" s="5">
        <f t="shared" si="83"/>
        <v>27971.783862019056</v>
      </c>
    </row>
    <row r="290" spans="1:10" x14ac:dyDescent="0.25">
      <c r="A290" s="2">
        <v>35399</v>
      </c>
      <c r="B290" s="1">
        <v>91680</v>
      </c>
      <c r="C290" s="1" t="s">
        <v>3</v>
      </c>
      <c r="D290" s="1">
        <v>20020</v>
      </c>
      <c r="H290" s="6">
        <f t="shared" si="82"/>
        <v>103416.13512680972</v>
      </c>
      <c r="I290" s="1" t="s">
        <v>3</v>
      </c>
      <c r="J290" s="5">
        <f t="shared" si="83"/>
        <v>24844.503678687732</v>
      </c>
    </row>
    <row r="291" spans="1:10" x14ac:dyDescent="0.25">
      <c r="A291" s="2">
        <v>35369</v>
      </c>
      <c r="B291" s="1">
        <v>88740</v>
      </c>
      <c r="C291" s="1" t="s">
        <v>3</v>
      </c>
      <c r="D291" s="1">
        <v>19890</v>
      </c>
      <c r="H291" s="6">
        <f t="shared" si="82"/>
        <v>100099.78000821438</v>
      </c>
      <c r="I291" s="1" t="s">
        <v>3</v>
      </c>
      <c r="J291" s="5">
        <f t="shared" si="83"/>
        <v>24683.175732722229</v>
      </c>
    </row>
    <row r="292" spans="1:10" x14ac:dyDescent="0.25">
      <c r="A292" s="2">
        <v>35338</v>
      </c>
      <c r="B292" s="1">
        <v>89300</v>
      </c>
      <c r="C292" s="1" t="s">
        <v>3</v>
      </c>
      <c r="D292" s="1">
        <v>17940</v>
      </c>
      <c r="H292" s="6">
        <f t="shared" si="82"/>
        <v>100731.46669747063</v>
      </c>
      <c r="I292" s="1" t="s">
        <v>3</v>
      </c>
      <c r="J292" s="5">
        <f t="shared" si="83"/>
        <v>22263.256543239659</v>
      </c>
    </row>
    <row r="293" spans="1:10" x14ac:dyDescent="0.25">
      <c r="A293" s="2">
        <v>35308</v>
      </c>
      <c r="B293" s="1">
        <v>82980</v>
      </c>
      <c r="C293" s="1" t="s">
        <v>3</v>
      </c>
      <c r="D293" s="1">
        <v>17520</v>
      </c>
      <c r="H293" s="6">
        <f t="shared" si="82"/>
        <v>93602.431204435765</v>
      </c>
      <c r="I293" s="1" t="s">
        <v>3</v>
      </c>
      <c r="J293" s="5">
        <f t="shared" si="83"/>
        <v>21742.043179351102</v>
      </c>
    </row>
    <row r="294" spans="1:10" x14ac:dyDescent="0.25">
      <c r="A294" s="2">
        <v>35277</v>
      </c>
      <c r="B294" s="1">
        <v>79860</v>
      </c>
      <c r="C294" s="1" t="s">
        <v>3</v>
      </c>
      <c r="D294" s="1">
        <v>17700</v>
      </c>
      <c r="H294" s="6">
        <f t="shared" si="82"/>
        <v>90083.033935722342</v>
      </c>
      <c r="I294" s="1" t="s">
        <v>3</v>
      </c>
      <c r="J294" s="5">
        <f t="shared" si="83"/>
        <v>21965.420335303341</v>
      </c>
    </row>
    <row r="295" spans="1:10" x14ac:dyDescent="0.25">
      <c r="A295" s="2">
        <v>35246</v>
      </c>
      <c r="B295" s="1">
        <v>87160</v>
      </c>
      <c r="C295" s="1" t="s">
        <v>3</v>
      </c>
      <c r="D295" s="1">
        <v>16800</v>
      </c>
      <c r="H295" s="6">
        <f t="shared" si="82"/>
        <v>98317.521134955663</v>
      </c>
      <c r="I295" s="1" t="s">
        <v>3</v>
      </c>
      <c r="J295" s="5">
        <f t="shared" si="83"/>
        <v>20848.534555542155</v>
      </c>
    </row>
    <row r="296" spans="1:10" x14ac:dyDescent="0.25">
      <c r="A296" s="2">
        <v>35216</v>
      </c>
      <c r="B296" s="1">
        <v>86100</v>
      </c>
      <c r="C296" s="1" t="s">
        <v>3</v>
      </c>
      <c r="D296" s="1">
        <v>16890</v>
      </c>
      <c r="H296" s="6">
        <f t="shared" si="82"/>
        <v>97121.828473149188</v>
      </c>
      <c r="I296" s="1" t="s">
        <v>3</v>
      </c>
      <c r="J296" s="5">
        <f t="shared" si="83"/>
        <v>20960.223133518273</v>
      </c>
    </row>
    <row r="297" spans="1:10" x14ac:dyDescent="0.25">
      <c r="A297" s="2">
        <v>35185</v>
      </c>
      <c r="B297" s="1">
        <v>81170</v>
      </c>
      <c r="C297" s="1" t="s">
        <v>3</v>
      </c>
      <c r="D297" s="1">
        <v>15780</v>
      </c>
      <c r="H297" s="6">
        <f t="shared" si="82"/>
        <v>91560.729583803943</v>
      </c>
      <c r="I297" s="1" t="s">
        <v>3</v>
      </c>
      <c r="J297" s="5">
        <f t="shared" si="83"/>
        <v>19582.730671812809</v>
      </c>
    </row>
    <row r="298" spans="1:10" x14ac:dyDescent="0.25">
      <c r="A298" s="2">
        <v>35155</v>
      </c>
      <c r="B298" s="1">
        <v>78308</v>
      </c>
      <c r="C298" s="1" t="s">
        <v>3</v>
      </c>
      <c r="D298" s="1">
        <v>15770</v>
      </c>
      <c r="H298" s="6">
        <f t="shared" si="82"/>
        <v>88332.359396926433</v>
      </c>
      <c r="I298" s="1" t="s">
        <v>3</v>
      </c>
      <c r="J298" s="5">
        <f t="shared" si="83"/>
        <v>19570.320829815464</v>
      </c>
    </row>
    <row r="299" spans="1:10" x14ac:dyDescent="0.25">
      <c r="A299" s="2">
        <v>35124</v>
      </c>
      <c r="B299" s="1">
        <v>77090</v>
      </c>
      <c r="C299" s="1" t="s">
        <v>3</v>
      </c>
      <c r="D299" s="1">
        <v>15840</v>
      </c>
      <c r="H299" s="6">
        <f t="shared" si="82"/>
        <v>86958.440847794089</v>
      </c>
      <c r="I299" s="1" t="s">
        <v>3</v>
      </c>
      <c r="J299" s="5">
        <f t="shared" si="83"/>
        <v>19657.189723796888</v>
      </c>
    </row>
    <row r="300" spans="1:10" x14ac:dyDescent="0.25">
      <c r="A300" s="2">
        <v>35095</v>
      </c>
      <c r="B300" s="1">
        <v>73530</v>
      </c>
      <c r="C300" s="1" t="s">
        <v>3</v>
      </c>
      <c r="D300" s="1">
        <v>14950</v>
      </c>
      <c r="H300" s="6">
        <f t="shared" si="82"/>
        <v>82942.718323236462</v>
      </c>
      <c r="I300" s="1" t="s">
        <v>3</v>
      </c>
      <c r="J300" s="5">
        <f t="shared" si="83"/>
        <v>18552.713786033048</v>
      </c>
    </row>
    <row r="301" spans="1:10" x14ac:dyDescent="0.25">
      <c r="A301" s="2">
        <v>35064</v>
      </c>
      <c r="B301" s="1">
        <v>76680</v>
      </c>
      <c r="C301" s="1" t="s">
        <v>3</v>
      </c>
      <c r="D301" s="1">
        <v>16250</v>
      </c>
      <c r="H301" s="6">
        <f t="shared" si="82"/>
        <v>86495.955950302901</v>
      </c>
      <c r="I301" s="1" t="s">
        <v>3</v>
      </c>
      <c r="J301" s="5">
        <f t="shared" si="83"/>
        <v>20165.993245688096</v>
      </c>
    </row>
    <row r="302" spans="1:10" x14ac:dyDescent="0.25">
      <c r="A302" s="2">
        <v>35033</v>
      </c>
      <c r="B302" s="1">
        <v>77875</v>
      </c>
      <c r="C302" s="1" t="s">
        <v>3</v>
      </c>
      <c r="D302" s="1">
        <v>15509</v>
      </c>
      <c r="H302" s="6">
        <f t="shared" si="82"/>
        <v>87843.930224697935</v>
      </c>
      <c r="I302" s="1" t="s">
        <v>3</v>
      </c>
      <c r="J302" s="5">
        <f t="shared" si="83"/>
        <v>19246.42395368472</v>
      </c>
    </row>
    <row r="303" spans="1:10" x14ac:dyDescent="0.25">
      <c r="A303" s="2">
        <v>35003</v>
      </c>
      <c r="B303" s="1">
        <v>75005</v>
      </c>
      <c r="C303" s="1" t="s">
        <v>3</v>
      </c>
      <c r="D303" s="1">
        <v>14753</v>
      </c>
      <c r="H303" s="6">
        <f t="shared" si="82"/>
        <v>84606.535942259638</v>
      </c>
      <c r="I303" s="1" t="s">
        <v>3</v>
      </c>
      <c r="J303" s="5">
        <f t="shared" si="83"/>
        <v>18308.239898685322</v>
      </c>
    </row>
    <row r="304" spans="1:10" x14ac:dyDescent="0.25">
      <c r="A304" s="2">
        <v>34972</v>
      </c>
      <c r="B304" s="1">
        <v>77076</v>
      </c>
      <c r="C304" s="1" t="s">
        <v>3</v>
      </c>
      <c r="D304" s="1">
        <v>14806</v>
      </c>
      <c r="H304" s="6">
        <f t="shared" si="82"/>
        <v>86942.648680562677</v>
      </c>
      <c r="I304" s="1" t="s">
        <v>3</v>
      </c>
      <c r="J304" s="5">
        <f t="shared" si="83"/>
        <v>18374.012061271256</v>
      </c>
    </row>
    <row r="305" spans="1:10" x14ac:dyDescent="0.25">
      <c r="A305" s="2">
        <v>34942</v>
      </c>
      <c r="B305" s="1">
        <v>71440</v>
      </c>
      <c r="C305" s="1" t="s">
        <v>3</v>
      </c>
      <c r="D305" s="1">
        <v>13900</v>
      </c>
      <c r="H305" s="6">
        <f t="shared" si="82"/>
        <v>80585.173357976513</v>
      </c>
      <c r="I305" s="1" t="s">
        <v>3</v>
      </c>
      <c r="J305" s="5">
        <f t="shared" si="83"/>
        <v>17249.680376311662</v>
      </c>
    </row>
    <row r="306" spans="1:10" x14ac:dyDescent="0.25">
      <c r="A306" s="2">
        <v>34911</v>
      </c>
      <c r="B306" s="1">
        <v>67600</v>
      </c>
      <c r="C306" s="1" t="s">
        <v>3</v>
      </c>
      <c r="D306" s="1">
        <v>13830</v>
      </c>
      <c r="H306" s="6">
        <f t="shared" si="82"/>
        <v>76253.60748879076</v>
      </c>
      <c r="I306" s="1" t="s">
        <v>3</v>
      </c>
      <c r="J306" s="5">
        <f t="shared" si="83"/>
        <v>17162.811482330239</v>
      </c>
    </row>
    <row r="307" spans="1:10" x14ac:dyDescent="0.25">
      <c r="A307" s="2">
        <v>34880</v>
      </c>
      <c r="B307" s="1">
        <v>66340</v>
      </c>
      <c r="C307" s="1" t="s">
        <v>3</v>
      </c>
      <c r="D307" s="1">
        <v>13710</v>
      </c>
      <c r="H307" s="6">
        <f t="shared" si="82"/>
        <v>74832.312437964196</v>
      </c>
      <c r="I307" s="1" t="s">
        <v>3</v>
      </c>
      <c r="J307" s="5">
        <f t="shared" si="83"/>
        <v>17013.893378362078</v>
      </c>
    </row>
    <row r="308" spans="1:10" x14ac:dyDescent="0.25">
      <c r="A308" s="2">
        <v>34850</v>
      </c>
      <c r="B308" s="1">
        <v>64070</v>
      </c>
      <c r="C308" s="1" t="s">
        <v>3</v>
      </c>
      <c r="D308" s="1">
        <v>13403</v>
      </c>
      <c r="H308" s="6">
        <f t="shared" si="82"/>
        <v>72271.725322586164</v>
      </c>
      <c r="I308" s="1" t="s">
        <v>3</v>
      </c>
      <c r="J308" s="5">
        <f t="shared" si="83"/>
        <v>16632.911229043541</v>
      </c>
    </row>
    <row r="309" spans="1:10" x14ac:dyDescent="0.25">
      <c r="A309" s="2">
        <v>34819</v>
      </c>
      <c r="B309" s="1">
        <v>65520</v>
      </c>
      <c r="C309" s="1" t="s">
        <v>3</v>
      </c>
      <c r="D309" s="1">
        <v>12440</v>
      </c>
      <c r="H309" s="6">
        <f t="shared" si="82"/>
        <v>73907.342642981821</v>
      </c>
      <c r="I309" s="1" t="s">
        <v>3</v>
      </c>
      <c r="J309" s="5">
        <f t="shared" si="83"/>
        <v>15437.84344469907</v>
      </c>
    </row>
    <row r="310" spans="1:10" x14ac:dyDescent="0.25">
      <c r="A310" s="2">
        <v>34789</v>
      </c>
      <c r="B310" s="1">
        <v>60270</v>
      </c>
      <c r="C310" s="1" t="s">
        <v>3</v>
      </c>
      <c r="D310" s="1">
        <v>12745</v>
      </c>
      <c r="H310" s="6">
        <f t="shared" si="82"/>
        <v>67985.279931204423</v>
      </c>
      <c r="I310" s="1" t="s">
        <v>3</v>
      </c>
      <c r="J310" s="5">
        <f t="shared" si="83"/>
        <v>15816.343625618139</v>
      </c>
    </row>
    <row r="311" spans="1:10" x14ac:dyDescent="0.25">
      <c r="A311" s="2">
        <v>34758</v>
      </c>
      <c r="B311" s="1">
        <v>59800</v>
      </c>
      <c r="C311" s="1" t="s">
        <v>3</v>
      </c>
      <c r="D311" s="1">
        <v>12380</v>
      </c>
      <c r="H311" s="6">
        <f t="shared" si="82"/>
        <v>67455.114317007217</v>
      </c>
      <c r="I311" s="1" t="s">
        <v>3</v>
      </c>
      <c r="J311" s="5">
        <f t="shared" si="83"/>
        <v>15363.384392714992</v>
      </c>
    </row>
    <row r="312" spans="1:10" x14ac:dyDescent="0.25">
      <c r="A312" s="2">
        <v>34730</v>
      </c>
      <c r="B312" s="1">
        <v>64380</v>
      </c>
      <c r="C312" s="1" t="s">
        <v>3</v>
      </c>
      <c r="D312" s="1">
        <v>13225</v>
      </c>
      <c r="H312" s="6">
        <f t="shared" si="82"/>
        <v>72621.409025567293</v>
      </c>
      <c r="I312" s="1" t="s">
        <v>3</v>
      </c>
      <c r="J312" s="5">
        <f t="shared" si="83"/>
        <v>16412.016041490773</v>
      </c>
    </row>
    <row r="313" spans="1:10" x14ac:dyDescent="0.25">
      <c r="A313" s="2">
        <v>34699</v>
      </c>
      <c r="B313" s="1">
        <v>61160</v>
      </c>
      <c r="C313" s="1" t="s">
        <v>3</v>
      </c>
      <c r="D313" s="1">
        <v>14095</v>
      </c>
      <c r="H313" s="6">
        <f t="shared" si="82"/>
        <v>68989.21056234384</v>
      </c>
      <c r="I313" s="1" t="s">
        <v>3</v>
      </c>
      <c r="J313" s="5">
        <f t="shared" si="83"/>
        <v>17491.672295259919</v>
      </c>
    </row>
    <row r="314" spans="1:10" x14ac:dyDescent="0.25">
      <c r="A314" s="2">
        <v>34668</v>
      </c>
      <c r="B314" s="1">
        <v>61000</v>
      </c>
      <c r="C314" s="1" t="s">
        <v>3</v>
      </c>
      <c r="D314" s="1">
        <v>13635</v>
      </c>
      <c r="H314" s="6">
        <f t="shared" si="82"/>
        <v>68808.728651127763</v>
      </c>
      <c r="I314" s="1" t="s">
        <v>3</v>
      </c>
      <c r="J314" s="5">
        <f t="shared" si="83"/>
        <v>16920.819563381981</v>
      </c>
    </row>
    <row r="315" spans="1:10" x14ac:dyDescent="0.25">
      <c r="A315" s="2">
        <v>34638</v>
      </c>
      <c r="B315" s="1">
        <v>62150</v>
      </c>
      <c r="C315" s="1" t="s">
        <v>3</v>
      </c>
      <c r="D315" s="1">
        <v>12875</v>
      </c>
      <c r="H315" s="6">
        <f t="shared" si="82"/>
        <v>70105.942387993287</v>
      </c>
      <c r="I315" s="1" t="s">
        <v>3</v>
      </c>
      <c r="J315" s="5">
        <f t="shared" si="83"/>
        <v>15977.671571583645</v>
      </c>
    </row>
    <row r="316" spans="1:10" x14ac:dyDescent="0.25">
      <c r="A316" s="2">
        <v>34607</v>
      </c>
      <c r="B316" s="1">
        <v>61630</v>
      </c>
      <c r="C316" s="1" t="s">
        <v>3</v>
      </c>
      <c r="D316" s="1">
        <v>12415</v>
      </c>
      <c r="H316" s="6">
        <f t="shared" si="82"/>
        <v>69519.376176541045</v>
      </c>
      <c r="I316" s="1" t="s">
        <v>3</v>
      </c>
      <c r="J316" s="5">
        <f t="shared" si="83"/>
        <v>15406.818839705706</v>
      </c>
    </row>
    <row r="317" spans="1:10" x14ac:dyDescent="0.25">
      <c r="A317" s="2">
        <v>34577</v>
      </c>
      <c r="B317" s="1">
        <v>63070</v>
      </c>
      <c r="C317" s="1" t="s">
        <v>3</v>
      </c>
      <c r="D317" s="1">
        <v>12090</v>
      </c>
      <c r="H317" s="6">
        <f t="shared" si="82"/>
        <v>71143.713377485707</v>
      </c>
      <c r="I317" s="1" t="s">
        <v>3</v>
      </c>
      <c r="J317" s="5">
        <f t="shared" si="83"/>
        <v>15003.498974791943</v>
      </c>
    </row>
    <row r="318" spans="1:10" x14ac:dyDescent="0.25">
      <c r="A318" s="2">
        <v>34546</v>
      </c>
      <c r="B318" s="1">
        <v>61930</v>
      </c>
      <c r="C318" s="1" t="s">
        <v>3</v>
      </c>
      <c r="D318" s="1">
        <v>12620</v>
      </c>
      <c r="H318" s="6">
        <f t="shared" si="82"/>
        <v>69857.779760071178</v>
      </c>
      <c r="I318" s="1" t="s">
        <v>3</v>
      </c>
      <c r="J318" s="5">
        <f t="shared" si="83"/>
        <v>15661.220600651308</v>
      </c>
    </row>
    <row r="319" spans="1:10" x14ac:dyDescent="0.25">
      <c r="A319" s="2">
        <v>34515</v>
      </c>
      <c r="B319" s="1">
        <v>59550</v>
      </c>
      <c r="C319" s="1" t="s">
        <v>3</v>
      </c>
      <c r="D319" s="1">
        <v>12340</v>
      </c>
      <c r="H319" s="6">
        <f t="shared" si="82"/>
        <v>67173.111330732107</v>
      </c>
      <c r="I319" s="1" t="s">
        <v>3</v>
      </c>
      <c r="J319" s="5">
        <f t="shared" si="83"/>
        <v>15313.745024725606</v>
      </c>
    </row>
    <row r="320" spans="1:10" x14ac:dyDescent="0.25">
      <c r="A320" s="2">
        <v>34485</v>
      </c>
      <c r="B320" s="1">
        <v>59870</v>
      </c>
      <c r="C320" s="1" t="s">
        <v>3</v>
      </c>
      <c r="D320" s="1">
        <v>12715</v>
      </c>
      <c r="H320" s="6">
        <f t="shared" si="82"/>
        <v>67534.075153164245</v>
      </c>
      <c r="I320" s="1" t="s">
        <v>3</v>
      </c>
      <c r="J320" s="5">
        <f t="shared" si="83"/>
        <v>15779.1140996261</v>
      </c>
    </row>
    <row r="321" spans="1:10" x14ac:dyDescent="0.25">
      <c r="A321" s="2">
        <v>34454</v>
      </c>
      <c r="B321" s="1">
        <v>60700</v>
      </c>
      <c r="C321" s="1" t="s">
        <v>3</v>
      </c>
      <c r="D321" s="1">
        <v>13175</v>
      </c>
      <c r="H321" s="6">
        <f t="shared" si="82"/>
        <v>68470.325067597631</v>
      </c>
      <c r="I321" s="1" t="s">
        <v>3</v>
      </c>
      <c r="J321" s="5">
        <f t="shared" si="83"/>
        <v>16349.96683150404</v>
      </c>
    </row>
    <row r="322" spans="1:10" x14ac:dyDescent="0.25">
      <c r="A322" s="2">
        <v>34424</v>
      </c>
      <c r="B322" s="1">
        <v>61960</v>
      </c>
      <c r="C322" s="1" t="s">
        <v>3</v>
      </c>
      <c r="D322" s="1">
        <v>13185</v>
      </c>
      <c r="H322" s="6">
        <f t="shared" si="82"/>
        <v>69891.620118424195</v>
      </c>
      <c r="I322" s="1" t="s">
        <v>3</v>
      </c>
      <c r="J322" s="5">
        <f t="shared" si="83"/>
        <v>16362.376673501387</v>
      </c>
    </row>
    <row r="323" spans="1:10" x14ac:dyDescent="0.25">
      <c r="A323" s="2">
        <v>34393</v>
      </c>
      <c r="B323" s="1">
        <v>62020</v>
      </c>
      <c r="C323" s="1" t="s">
        <v>3</v>
      </c>
      <c r="D323" s="1">
        <v>12890</v>
      </c>
      <c r="H323" s="6">
        <f t="shared" ref="H323:H386" si="84">($E$131/$B$131)*B323</f>
        <v>69959.300835130227</v>
      </c>
      <c r="I323" s="1" t="s">
        <v>3</v>
      </c>
      <c r="J323" s="5">
        <f t="shared" ref="J323:J386" si="85">($G$131/$D$131)*D323</f>
        <v>15996.286334579665</v>
      </c>
    </row>
    <row r="324" spans="1:10" x14ac:dyDescent="0.25">
      <c r="A324" s="2">
        <v>34365</v>
      </c>
      <c r="B324" s="1">
        <v>61250</v>
      </c>
      <c r="C324" s="1" t="s">
        <v>3</v>
      </c>
      <c r="D324" s="1">
        <v>12125</v>
      </c>
      <c r="H324" s="6">
        <f t="shared" si="84"/>
        <v>69090.731637402874</v>
      </c>
      <c r="I324" s="1" t="s">
        <v>3</v>
      </c>
      <c r="J324" s="5">
        <f t="shared" si="85"/>
        <v>15046.933421782656</v>
      </c>
    </row>
    <row r="325" spans="1:10" x14ac:dyDescent="0.25">
      <c r="A325" s="2">
        <v>34334</v>
      </c>
      <c r="B325" s="1">
        <v>60310</v>
      </c>
      <c r="C325" s="1" t="s">
        <v>3</v>
      </c>
      <c r="D325" s="1">
        <v>12360</v>
      </c>
      <c r="H325" s="6">
        <f t="shared" si="84"/>
        <v>68030.400409008449</v>
      </c>
      <c r="I325" s="1" t="s">
        <v>3</v>
      </c>
      <c r="J325" s="5">
        <f t="shared" si="85"/>
        <v>15338.5647087203</v>
      </c>
    </row>
    <row r="326" spans="1:10" x14ac:dyDescent="0.25">
      <c r="A326" s="2">
        <v>34303</v>
      </c>
      <c r="B326" s="1">
        <v>59760</v>
      </c>
      <c r="C326" s="1" t="s">
        <v>3</v>
      </c>
      <c r="D326" s="1">
        <v>10940</v>
      </c>
      <c r="H326" s="6">
        <f t="shared" si="84"/>
        <v>67409.993839203191</v>
      </c>
      <c r="I326" s="1" t="s">
        <v>3</v>
      </c>
      <c r="J326" s="5">
        <f t="shared" si="85"/>
        <v>13576.367145097092</v>
      </c>
    </row>
    <row r="327" spans="1:10" x14ac:dyDescent="0.25">
      <c r="A327" s="2">
        <v>34273</v>
      </c>
      <c r="B327" s="1">
        <v>56690</v>
      </c>
      <c r="C327" s="1" t="s">
        <v>3</v>
      </c>
      <c r="D327" s="1">
        <v>10270</v>
      </c>
      <c r="H327" s="6">
        <f t="shared" si="84"/>
        <v>63946.997167744797</v>
      </c>
      <c r="I327" s="1" t="s">
        <v>3</v>
      </c>
      <c r="J327" s="5">
        <f t="shared" si="85"/>
        <v>12744.907731274876</v>
      </c>
    </row>
    <row r="328" spans="1:10" x14ac:dyDescent="0.25">
      <c r="A328" s="2">
        <v>34242</v>
      </c>
      <c r="B328" s="1">
        <v>53700</v>
      </c>
      <c r="C328" s="1" t="s">
        <v>3</v>
      </c>
      <c r="D328" s="1">
        <v>10030</v>
      </c>
      <c r="H328" s="6">
        <f t="shared" si="84"/>
        <v>60574.241451894442</v>
      </c>
      <c r="I328" s="1" t="s">
        <v>3</v>
      </c>
      <c r="J328" s="5">
        <f t="shared" si="85"/>
        <v>12447.07152333856</v>
      </c>
    </row>
    <row r="329" spans="1:10" x14ac:dyDescent="0.25">
      <c r="A329" s="2">
        <v>34212</v>
      </c>
      <c r="B329" s="1">
        <v>52760</v>
      </c>
      <c r="C329" s="1" t="s">
        <v>3</v>
      </c>
      <c r="D329" s="1">
        <v>9480</v>
      </c>
      <c r="H329" s="6">
        <f t="shared" si="84"/>
        <v>59513.91022350001</v>
      </c>
      <c r="I329" s="1" t="s">
        <v>3</v>
      </c>
      <c r="J329" s="5">
        <f t="shared" si="85"/>
        <v>11764.530213484501</v>
      </c>
    </row>
    <row r="330" spans="1:10" x14ac:dyDescent="0.25">
      <c r="A330" s="2">
        <v>34181</v>
      </c>
      <c r="B330" s="1">
        <v>49080</v>
      </c>
      <c r="C330" s="1" t="s">
        <v>3</v>
      </c>
      <c r="D330" s="1">
        <v>9585</v>
      </c>
      <c r="H330" s="6">
        <f t="shared" si="84"/>
        <v>55362.826265530333</v>
      </c>
      <c r="I330" s="1" t="s">
        <v>3</v>
      </c>
      <c r="J330" s="5">
        <f t="shared" si="85"/>
        <v>11894.83355445664</v>
      </c>
    </row>
    <row r="331" spans="1:10" x14ac:dyDescent="0.25">
      <c r="A331" s="2">
        <v>34150</v>
      </c>
      <c r="B331" s="1">
        <v>49550</v>
      </c>
      <c r="C331" s="1" t="s">
        <v>3</v>
      </c>
      <c r="D331" s="1">
        <v>9820</v>
      </c>
      <c r="H331" s="6">
        <f t="shared" si="84"/>
        <v>55892.991879727553</v>
      </c>
      <c r="I331" s="1" t="s">
        <v>3</v>
      </c>
      <c r="J331" s="5">
        <f t="shared" si="85"/>
        <v>12186.464841394283</v>
      </c>
    </row>
    <row r="332" spans="1:10" x14ac:dyDescent="0.25">
      <c r="A332" s="2">
        <v>34120</v>
      </c>
      <c r="B332" s="1">
        <v>48630</v>
      </c>
      <c r="C332" s="1" t="s">
        <v>3</v>
      </c>
      <c r="D332" s="1">
        <v>9560</v>
      </c>
      <c r="H332" s="6">
        <f t="shared" si="84"/>
        <v>54855.220890235134</v>
      </c>
      <c r="I332" s="1" t="s">
        <v>3</v>
      </c>
      <c r="J332" s="5">
        <f t="shared" si="85"/>
        <v>11863.808949463273</v>
      </c>
    </row>
    <row r="333" spans="1:10" x14ac:dyDescent="0.25">
      <c r="A333" s="2">
        <v>34089</v>
      </c>
      <c r="B333" s="1">
        <v>47420</v>
      </c>
      <c r="C333" s="1" t="s">
        <v>3</v>
      </c>
      <c r="D333" s="1">
        <v>9805</v>
      </c>
      <c r="H333" s="6">
        <f t="shared" si="84"/>
        <v>53490.326436663578</v>
      </c>
      <c r="I333" s="1" t="s">
        <v>3</v>
      </c>
      <c r="J333" s="5">
        <f t="shared" si="85"/>
        <v>12167.850078398264</v>
      </c>
    </row>
    <row r="334" spans="1:10" x14ac:dyDescent="0.25">
      <c r="A334" s="2">
        <v>34059</v>
      </c>
      <c r="B334" s="1">
        <v>45160</v>
      </c>
      <c r="C334" s="1" t="s">
        <v>3</v>
      </c>
      <c r="D334" s="1">
        <v>9650</v>
      </c>
      <c r="H334" s="6">
        <f t="shared" si="84"/>
        <v>50941.019440736556</v>
      </c>
      <c r="I334" s="1" t="s">
        <v>3</v>
      </c>
      <c r="J334" s="5">
        <f t="shared" si="85"/>
        <v>11975.497527439393</v>
      </c>
    </row>
    <row r="335" spans="1:10" x14ac:dyDescent="0.25">
      <c r="A335" s="2">
        <v>34028</v>
      </c>
      <c r="B335" s="1">
        <v>44290</v>
      </c>
      <c r="C335" s="1" t="s">
        <v>3</v>
      </c>
      <c r="D335" s="1">
        <v>9790</v>
      </c>
      <c r="H335" s="6">
        <f t="shared" si="84"/>
        <v>49959.649048499159</v>
      </c>
      <c r="I335" s="1" t="s">
        <v>3</v>
      </c>
      <c r="J335" s="5">
        <f t="shared" si="85"/>
        <v>12149.235315402244</v>
      </c>
    </row>
    <row r="336" spans="1:10" x14ac:dyDescent="0.25">
      <c r="A336" s="2">
        <v>34000</v>
      </c>
      <c r="B336" s="1">
        <v>44020</v>
      </c>
      <c r="C336" s="1" t="s">
        <v>3</v>
      </c>
      <c r="D336" s="1">
        <v>8980</v>
      </c>
      <c r="H336" s="6">
        <f t="shared" si="84"/>
        <v>49655.085823322035</v>
      </c>
      <c r="I336" s="1" t="s">
        <v>3</v>
      </c>
      <c r="J336" s="5">
        <f t="shared" si="85"/>
        <v>11144.038113617175</v>
      </c>
    </row>
    <row r="337" spans="1:10" x14ac:dyDescent="0.25">
      <c r="A337" s="2">
        <v>33969</v>
      </c>
      <c r="B337" s="1">
        <v>43990</v>
      </c>
      <c r="C337" s="1" t="s">
        <v>3</v>
      </c>
      <c r="D337" s="1">
        <v>8970</v>
      </c>
      <c r="H337" s="6">
        <f t="shared" si="84"/>
        <v>49621.245464969019</v>
      </c>
      <c r="I337" s="1" t="s">
        <v>3</v>
      </c>
      <c r="J337" s="5">
        <f t="shared" si="85"/>
        <v>11131.628271619829</v>
      </c>
    </row>
    <row r="338" spans="1:10" x14ac:dyDescent="0.25">
      <c r="A338" s="2">
        <v>33938</v>
      </c>
      <c r="B338" s="1">
        <v>43630</v>
      </c>
      <c r="C338" s="1" t="s">
        <v>3</v>
      </c>
      <c r="D338" s="1">
        <v>8500</v>
      </c>
      <c r="H338" s="6">
        <f t="shared" si="84"/>
        <v>49215.161164732854</v>
      </c>
      <c r="I338" s="1" t="s">
        <v>3</v>
      </c>
      <c r="J338" s="5">
        <f t="shared" si="85"/>
        <v>10548.365697744543</v>
      </c>
    </row>
    <row r="339" spans="1:10" x14ac:dyDescent="0.25">
      <c r="A339" s="2">
        <v>33908</v>
      </c>
      <c r="B339" s="1">
        <v>41590</v>
      </c>
      <c r="C339" s="1" t="s">
        <v>3</v>
      </c>
      <c r="D339" s="1">
        <v>8355</v>
      </c>
      <c r="H339" s="6">
        <f t="shared" si="84"/>
        <v>46914.016796727927</v>
      </c>
      <c r="I339" s="1" t="s">
        <v>3</v>
      </c>
      <c r="J339" s="5">
        <f t="shared" si="85"/>
        <v>10368.422988783017</v>
      </c>
    </row>
    <row r="340" spans="1:10" x14ac:dyDescent="0.25">
      <c r="A340" s="2">
        <v>33877</v>
      </c>
      <c r="B340" s="1">
        <v>41250</v>
      </c>
      <c r="C340" s="1" t="s">
        <v>3</v>
      </c>
      <c r="D340" s="1">
        <v>8060</v>
      </c>
      <c r="H340" s="6">
        <f t="shared" si="84"/>
        <v>46530.492735393775</v>
      </c>
      <c r="I340" s="1" t="s">
        <v>3</v>
      </c>
      <c r="J340" s="5">
        <f t="shared" si="85"/>
        <v>10002.332649861295</v>
      </c>
    </row>
    <row r="341" spans="1:10" x14ac:dyDescent="0.25">
      <c r="A341" s="2">
        <v>33847</v>
      </c>
      <c r="B341" s="1">
        <v>39940</v>
      </c>
      <c r="C341" s="1" t="s">
        <v>3</v>
      </c>
      <c r="D341" s="1">
        <v>8060</v>
      </c>
      <c r="H341" s="6">
        <f t="shared" si="84"/>
        <v>45052.797087312174</v>
      </c>
      <c r="I341" s="1" t="s">
        <v>3</v>
      </c>
      <c r="J341" s="5">
        <f t="shared" si="85"/>
        <v>10002.332649861295</v>
      </c>
    </row>
    <row r="342" spans="1:10" x14ac:dyDescent="0.25">
      <c r="A342" s="2">
        <v>33816</v>
      </c>
      <c r="B342" s="1">
        <v>39640</v>
      </c>
      <c r="C342" s="1" t="s">
        <v>3</v>
      </c>
      <c r="D342" s="1">
        <v>7920</v>
      </c>
      <c r="H342" s="6">
        <f t="shared" si="84"/>
        <v>44714.393503782041</v>
      </c>
      <c r="I342" s="1" t="s">
        <v>3</v>
      </c>
      <c r="J342" s="5">
        <f t="shared" si="85"/>
        <v>9828.5948618984439</v>
      </c>
    </row>
    <row r="343" spans="1:10" x14ac:dyDescent="0.25">
      <c r="A343" s="2">
        <v>33785</v>
      </c>
      <c r="B343" s="1">
        <v>39690</v>
      </c>
      <c r="C343" s="1" t="s">
        <v>3</v>
      </c>
      <c r="D343" s="1">
        <v>7780</v>
      </c>
      <c r="H343" s="6">
        <f t="shared" si="84"/>
        <v>44770.794101037063</v>
      </c>
      <c r="I343" s="1" t="s">
        <v>3</v>
      </c>
      <c r="J343" s="5">
        <f t="shared" si="85"/>
        <v>9654.8570739355928</v>
      </c>
    </row>
    <row r="344" spans="1:10" x14ac:dyDescent="0.25">
      <c r="A344" s="2">
        <v>33755</v>
      </c>
      <c r="B344" s="1">
        <v>39890</v>
      </c>
      <c r="C344" s="1" t="s">
        <v>3</v>
      </c>
      <c r="D344" s="1">
        <v>7700</v>
      </c>
      <c r="H344" s="6">
        <f t="shared" si="84"/>
        <v>44996.396490057152</v>
      </c>
      <c r="I344" s="1" t="s">
        <v>3</v>
      </c>
      <c r="J344" s="5">
        <f t="shared" si="85"/>
        <v>9555.5783379568202</v>
      </c>
    </row>
    <row r="345" spans="1:10" x14ac:dyDescent="0.25">
      <c r="A345" s="2">
        <v>33724</v>
      </c>
      <c r="B345" s="1">
        <v>38750</v>
      </c>
      <c r="C345" s="1" t="s">
        <v>3</v>
      </c>
      <c r="D345" s="1">
        <v>8780</v>
      </c>
      <c r="H345" s="6">
        <f t="shared" si="84"/>
        <v>43710.462872642638</v>
      </c>
      <c r="I345" s="1" t="s">
        <v>3</v>
      </c>
      <c r="J345" s="5">
        <f t="shared" si="85"/>
        <v>10895.841273670245</v>
      </c>
    </row>
    <row r="346" spans="1:10" x14ac:dyDescent="0.25">
      <c r="A346" s="2">
        <v>33694</v>
      </c>
      <c r="B346" s="1">
        <v>39090</v>
      </c>
      <c r="C346" s="1" t="s">
        <v>3</v>
      </c>
      <c r="D346" s="1">
        <v>7350</v>
      </c>
      <c r="H346" s="6">
        <f t="shared" si="84"/>
        <v>44093.98693397679</v>
      </c>
      <c r="I346" s="1" t="s">
        <v>3</v>
      </c>
      <c r="J346" s="5">
        <f t="shared" si="85"/>
        <v>9121.2338680496923</v>
      </c>
    </row>
    <row r="347" spans="1:10" x14ac:dyDescent="0.25">
      <c r="A347" s="2">
        <v>33663</v>
      </c>
      <c r="B347" s="1">
        <v>38200</v>
      </c>
      <c r="C347" s="1" t="s">
        <v>3</v>
      </c>
      <c r="D347" s="1">
        <v>7620</v>
      </c>
      <c r="H347" s="6">
        <f t="shared" si="84"/>
        <v>43090.056302837387</v>
      </c>
      <c r="I347" s="1" t="s">
        <v>3</v>
      </c>
      <c r="J347" s="5">
        <f t="shared" si="85"/>
        <v>9456.2996019780476</v>
      </c>
    </row>
    <row r="348" spans="1:10" x14ac:dyDescent="0.25">
      <c r="A348" s="2">
        <v>33634</v>
      </c>
      <c r="B348" s="1">
        <v>36350</v>
      </c>
      <c r="C348" s="1" t="s">
        <v>3</v>
      </c>
      <c r="D348" s="1">
        <v>7865</v>
      </c>
      <c r="H348" s="6">
        <f t="shared" si="84"/>
        <v>41003.234204401546</v>
      </c>
      <c r="I348" s="1" t="s">
        <v>3</v>
      </c>
      <c r="J348" s="5">
        <f t="shared" si="85"/>
        <v>9760.340730913038</v>
      </c>
    </row>
    <row r="349" spans="1:10" x14ac:dyDescent="0.25">
      <c r="A349" s="2">
        <v>33603</v>
      </c>
      <c r="B349" s="1">
        <v>36660</v>
      </c>
      <c r="C349" s="1" t="s">
        <v>3</v>
      </c>
      <c r="D349" s="1">
        <v>8290</v>
      </c>
      <c r="H349" s="6">
        <f t="shared" si="84"/>
        <v>41352.917907382682</v>
      </c>
      <c r="I349" s="1" t="s">
        <v>3</v>
      </c>
      <c r="J349" s="5">
        <f t="shared" si="85"/>
        <v>10287.759015800266</v>
      </c>
    </row>
    <row r="350" spans="1:10" x14ac:dyDescent="0.25">
      <c r="A350" s="2">
        <v>33572</v>
      </c>
      <c r="B350" s="1">
        <v>34840</v>
      </c>
      <c r="C350" s="1" t="s">
        <v>3</v>
      </c>
      <c r="D350" s="1">
        <v>7040</v>
      </c>
      <c r="H350" s="6">
        <f t="shared" si="84"/>
        <v>39299.936167299857</v>
      </c>
      <c r="I350" s="1" t="s">
        <v>3</v>
      </c>
      <c r="J350" s="5">
        <f t="shared" si="85"/>
        <v>8736.5287661319508</v>
      </c>
    </row>
    <row r="351" spans="1:10" x14ac:dyDescent="0.25">
      <c r="A351" s="2">
        <v>33542</v>
      </c>
      <c r="B351" s="1">
        <v>33360</v>
      </c>
      <c r="C351" s="1" t="s">
        <v>3</v>
      </c>
      <c r="D351" s="1">
        <v>6965</v>
      </c>
      <c r="H351" s="6">
        <f t="shared" si="84"/>
        <v>37630.478488551184</v>
      </c>
      <c r="I351" s="1" t="s">
        <v>3</v>
      </c>
      <c r="J351" s="5">
        <f t="shared" si="85"/>
        <v>8643.4549511518508</v>
      </c>
    </row>
    <row r="352" spans="1:10" x14ac:dyDescent="0.25">
      <c r="A352" s="2">
        <v>33511</v>
      </c>
      <c r="B352" s="1">
        <v>33170</v>
      </c>
      <c r="C352" s="1" t="s">
        <v>3</v>
      </c>
      <c r="D352" s="1">
        <v>6950</v>
      </c>
      <c r="H352" s="6">
        <f t="shared" si="84"/>
        <v>37416.156218982098</v>
      </c>
      <c r="I352" s="1" t="s">
        <v>3</v>
      </c>
      <c r="J352" s="5">
        <f t="shared" si="85"/>
        <v>8624.8401881558311</v>
      </c>
    </row>
    <row r="353" spans="1:10" x14ac:dyDescent="0.25">
      <c r="A353" s="2">
        <v>33481</v>
      </c>
      <c r="B353" s="1">
        <v>32240</v>
      </c>
      <c r="C353" s="1" t="s">
        <v>3</v>
      </c>
      <c r="D353" s="1">
        <v>7040</v>
      </c>
      <c r="H353" s="6">
        <f t="shared" si="84"/>
        <v>36367.105110038676</v>
      </c>
      <c r="I353" s="1" t="s">
        <v>3</v>
      </c>
      <c r="J353" s="5">
        <f t="shared" si="85"/>
        <v>8736.5287661319508</v>
      </c>
    </row>
    <row r="354" spans="1:10" x14ac:dyDescent="0.25">
      <c r="A354" s="2">
        <v>33450</v>
      </c>
      <c r="B354" s="1">
        <v>30600</v>
      </c>
      <c r="C354" s="1" t="s">
        <v>3</v>
      </c>
      <c r="D354" s="1">
        <v>6545</v>
      </c>
      <c r="H354" s="6">
        <f t="shared" si="84"/>
        <v>34517.165520073926</v>
      </c>
      <c r="I354" s="1" t="s">
        <v>3</v>
      </c>
      <c r="J354" s="5">
        <f t="shared" si="85"/>
        <v>8122.2415872632973</v>
      </c>
    </row>
    <row r="355" spans="1:10" x14ac:dyDescent="0.25">
      <c r="A355" s="2">
        <v>33419</v>
      </c>
      <c r="B355" s="1">
        <v>31280</v>
      </c>
      <c r="C355" s="1" t="s">
        <v>3</v>
      </c>
      <c r="D355" s="1">
        <v>6690</v>
      </c>
      <c r="H355" s="6">
        <f t="shared" si="84"/>
        <v>35284.213642742237</v>
      </c>
      <c r="I355" s="1" t="s">
        <v>3</v>
      </c>
      <c r="J355" s="5">
        <f t="shared" si="85"/>
        <v>8302.1842962248211</v>
      </c>
    </row>
    <row r="356" spans="1:10" x14ac:dyDescent="0.25">
      <c r="A356" s="2">
        <v>33389</v>
      </c>
      <c r="B356" s="1">
        <v>29980</v>
      </c>
      <c r="C356" s="1" t="s">
        <v>3</v>
      </c>
      <c r="D356" s="1">
        <v>7200</v>
      </c>
      <c r="H356" s="6">
        <f t="shared" si="84"/>
        <v>33817.798114111647</v>
      </c>
      <c r="I356" s="1" t="s">
        <v>3</v>
      </c>
      <c r="J356" s="5">
        <f t="shared" si="85"/>
        <v>8935.0862380894941</v>
      </c>
    </row>
    <row r="357" spans="1:10" x14ac:dyDescent="0.25">
      <c r="A357" s="2">
        <v>33358</v>
      </c>
      <c r="B357" s="1">
        <v>30020</v>
      </c>
      <c r="C357" s="1" t="s">
        <v>3</v>
      </c>
      <c r="D357" s="1">
        <v>6975</v>
      </c>
      <c r="H357" s="6">
        <f t="shared" si="84"/>
        <v>33862.918591915659</v>
      </c>
      <c r="I357" s="1" t="s">
        <v>3</v>
      </c>
      <c r="J357" s="5">
        <f t="shared" si="85"/>
        <v>8655.8647931491978</v>
      </c>
    </row>
    <row r="358" spans="1:10" x14ac:dyDescent="0.25">
      <c r="A358" s="2">
        <v>33328</v>
      </c>
      <c r="B358" s="1">
        <v>29660</v>
      </c>
      <c r="C358" s="1" t="s">
        <v>3</v>
      </c>
      <c r="D358" s="1">
        <v>7320</v>
      </c>
      <c r="H358" s="6">
        <f t="shared" si="84"/>
        <v>33456.834291679501</v>
      </c>
      <c r="I358" s="1" t="s">
        <v>3</v>
      </c>
      <c r="J358" s="5">
        <f t="shared" si="85"/>
        <v>9084.004342057653</v>
      </c>
    </row>
    <row r="359" spans="1:10" x14ac:dyDescent="0.25">
      <c r="A359" s="2">
        <v>33297</v>
      </c>
      <c r="B359" s="1">
        <v>28860</v>
      </c>
      <c r="C359" s="1" t="s">
        <v>3</v>
      </c>
      <c r="D359" s="1">
        <v>7190</v>
      </c>
      <c r="H359" s="6">
        <f t="shared" si="84"/>
        <v>32554.424735599136</v>
      </c>
      <c r="I359" s="1" t="s">
        <v>3</v>
      </c>
      <c r="J359" s="5">
        <f t="shared" si="85"/>
        <v>8922.6763960921471</v>
      </c>
    </row>
    <row r="360" spans="1:10" x14ac:dyDescent="0.25">
      <c r="A360" s="2">
        <v>33269</v>
      </c>
      <c r="B360" s="1">
        <v>27390</v>
      </c>
      <c r="C360" s="1" t="s">
        <v>3</v>
      </c>
      <c r="D360" s="1">
        <v>7435</v>
      </c>
      <c r="H360" s="6">
        <f t="shared" si="84"/>
        <v>30896.247176301466</v>
      </c>
      <c r="I360" s="1" t="s">
        <v>3</v>
      </c>
      <c r="J360" s="5">
        <f t="shared" si="85"/>
        <v>9226.7175250271375</v>
      </c>
    </row>
    <row r="361" spans="1:10" x14ac:dyDescent="0.25">
      <c r="A361" s="2">
        <v>33238</v>
      </c>
      <c r="B361" s="1">
        <v>28320</v>
      </c>
      <c r="C361" s="1" t="s">
        <v>3</v>
      </c>
      <c r="D361" s="1">
        <v>8050</v>
      </c>
      <c r="H361" s="6">
        <f t="shared" si="84"/>
        <v>31945.298285244888</v>
      </c>
      <c r="I361" s="1" t="s">
        <v>3</v>
      </c>
      <c r="J361" s="5">
        <f t="shared" si="85"/>
        <v>9989.922807863948</v>
      </c>
    </row>
    <row r="362" spans="1:10" x14ac:dyDescent="0.25">
      <c r="A362" s="2">
        <v>33207</v>
      </c>
      <c r="B362" s="1">
        <v>27820</v>
      </c>
      <c r="C362" s="1" t="s">
        <v>3</v>
      </c>
      <c r="D362" s="1">
        <v>7300</v>
      </c>
      <c r="H362" s="6">
        <f t="shared" si="84"/>
        <v>31381.292312694663</v>
      </c>
      <c r="I362" s="1" t="s">
        <v>3</v>
      </c>
      <c r="J362" s="5">
        <f t="shared" si="85"/>
        <v>9059.184658062959</v>
      </c>
    </row>
    <row r="363" spans="1:10" x14ac:dyDescent="0.25">
      <c r="A363" s="2">
        <v>33177</v>
      </c>
      <c r="B363" s="1">
        <v>28650</v>
      </c>
      <c r="C363" s="1" t="s">
        <v>3</v>
      </c>
      <c r="D363" s="1">
        <v>7245</v>
      </c>
      <c r="H363" s="6">
        <f t="shared" si="84"/>
        <v>32317.54222712804</v>
      </c>
      <c r="I363" s="1" t="s">
        <v>3</v>
      </c>
      <c r="J363" s="5">
        <f t="shared" si="85"/>
        <v>8990.9305270775531</v>
      </c>
    </row>
    <row r="364" spans="1:10" x14ac:dyDescent="0.25">
      <c r="A364" s="2">
        <v>33146</v>
      </c>
      <c r="B364" s="1">
        <v>29640</v>
      </c>
      <c r="C364" s="1" t="s">
        <v>3</v>
      </c>
      <c r="D364" s="1">
        <v>7285</v>
      </c>
      <c r="H364" s="6">
        <f t="shared" si="84"/>
        <v>33434.274052777488</v>
      </c>
      <c r="I364" s="1" t="s">
        <v>3</v>
      </c>
      <c r="J364" s="5">
        <f t="shared" si="85"/>
        <v>9040.5698950669394</v>
      </c>
    </row>
    <row r="365" spans="1:10" x14ac:dyDescent="0.25">
      <c r="A365" s="2">
        <v>33116</v>
      </c>
      <c r="B365" s="1">
        <v>30350</v>
      </c>
      <c r="C365" s="1" t="s">
        <v>3</v>
      </c>
      <c r="D365" s="1">
        <v>7140</v>
      </c>
      <c r="H365" s="6">
        <f t="shared" si="84"/>
        <v>34235.162533798815</v>
      </c>
      <c r="I365" s="1" t="s">
        <v>3</v>
      </c>
      <c r="J365" s="5">
        <f t="shared" si="85"/>
        <v>8860.6271861054156</v>
      </c>
    </row>
    <row r="366" spans="1:10" x14ac:dyDescent="0.25">
      <c r="A366" s="2">
        <v>33085</v>
      </c>
      <c r="B366" s="1">
        <v>32130</v>
      </c>
      <c r="C366" s="1" t="s">
        <v>3</v>
      </c>
      <c r="D366" s="1">
        <v>6385</v>
      </c>
      <c r="H366" s="6">
        <f t="shared" si="84"/>
        <v>36243.023796077621</v>
      </c>
      <c r="I366" s="1" t="s">
        <v>3</v>
      </c>
      <c r="J366" s="5">
        <f t="shared" si="85"/>
        <v>7923.684115305753</v>
      </c>
    </row>
    <row r="367" spans="1:10" x14ac:dyDescent="0.25">
      <c r="A367" s="2">
        <v>33054</v>
      </c>
      <c r="B367" s="1">
        <v>31720</v>
      </c>
      <c r="C367" s="1" t="s">
        <v>3</v>
      </c>
      <c r="D367" s="1">
        <v>6490</v>
      </c>
      <c r="H367" s="6">
        <f t="shared" si="84"/>
        <v>35780.538898586434</v>
      </c>
      <c r="I367" s="1" t="s">
        <v>3</v>
      </c>
      <c r="J367" s="5">
        <f t="shared" si="85"/>
        <v>8053.9874562778914</v>
      </c>
    </row>
    <row r="368" spans="1:10" x14ac:dyDescent="0.25">
      <c r="A368" s="2">
        <v>33024</v>
      </c>
      <c r="B368" s="1">
        <v>31600</v>
      </c>
      <c r="C368" s="1" t="s">
        <v>3</v>
      </c>
      <c r="D368" s="1">
        <v>6215</v>
      </c>
      <c r="H368" s="6">
        <f t="shared" si="84"/>
        <v>35645.177465174384</v>
      </c>
      <c r="I368" s="1" t="s">
        <v>3</v>
      </c>
      <c r="J368" s="5">
        <f t="shared" si="85"/>
        <v>7712.7168013508626</v>
      </c>
    </row>
    <row r="369" spans="1:10" x14ac:dyDescent="0.25">
      <c r="A369" s="2">
        <v>32993</v>
      </c>
      <c r="B369" s="1">
        <v>31060</v>
      </c>
      <c r="C369" s="1" t="s">
        <v>3</v>
      </c>
      <c r="D369" s="1">
        <v>6465</v>
      </c>
      <c r="H369" s="6">
        <f t="shared" si="84"/>
        <v>35036.051014820136</v>
      </c>
      <c r="I369" s="1" t="s">
        <v>3</v>
      </c>
      <c r="J369" s="5">
        <f t="shared" si="85"/>
        <v>8022.9628512845256</v>
      </c>
    </row>
    <row r="370" spans="1:10" x14ac:dyDescent="0.25">
      <c r="A370" s="2">
        <v>32963</v>
      </c>
      <c r="B370" s="1">
        <v>30760</v>
      </c>
      <c r="C370" s="1" t="s">
        <v>3</v>
      </c>
      <c r="D370" s="1">
        <v>6525</v>
      </c>
      <c r="H370" s="6">
        <f t="shared" si="84"/>
        <v>34697.647431289995</v>
      </c>
      <c r="I370" s="1" t="s">
        <v>3</v>
      </c>
      <c r="J370" s="5">
        <f t="shared" si="85"/>
        <v>8097.4219032686042</v>
      </c>
    </row>
    <row r="371" spans="1:10" x14ac:dyDescent="0.25">
      <c r="A371" s="2">
        <v>32932</v>
      </c>
      <c r="B371" s="1">
        <v>31480</v>
      </c>
      <c r="C371" s="1" t="s">
        <v>3</v>
      </c>
      <c r="D371" s="1">
        <v>6575</v>
      </c>
      <c r="H371" s="6">
        <f t="shared" si="84"/>
        <v>35509.816031762326</v>
      </c>
      <c r="I371" s="1" t="s">
        <v>3</v>
      </c>
      <c r="J371" s="5">
        <f t="shared" si="85"/>
        <v>8159.4711132553366</v>
      </c>
    </row>
    <row r="372" spans="1:10" x14ac:dyDescent="0.25">
      <c r="A372" s="2">
        <v>32904</v>
      </c>
      <c r="B372" s="1">
        <v>32640</v>
      </c>
      <c r="C372" s="1" t="s">
        <v>3</v>
      </c>
      <c r="D372" s="1">
        <v>6755</v>
      </c>
      <c r="H372" s="6">
        <f t="shared" si="84"/>
        <v>36818.309888078853</v>
      </c>
      <c r="I372" s="1" t="s">
        <v>3</v>
      </c>
      <c r="J372" s="5">
        <f t="shared" si="85"/>
        <v>8382.848269207574</v>
      </c>
    </row>
    <row r="373" spans="1:10" x14ac:dyDescent="0.25">
      <c r="A373" s="2">
        <v>32873</v>
      </c>
      <c r="B373" s="1">
        <v>34320</v>
      </c>
      <c r="C373" s="1" t="s">
        <v>3</v>
      </c>
      <c r="D373" s="1">
        <v>7040</v>
      </c>
      <c r="H373" s="6">
        <f t="shared" si="84"/>
        <v>38713.369955847622</v>
      </c>
      <c r="I373" s="1" t="s">
        <v>3</v>
      </c>
      <c r="J373" s="5">
        <f t="shared" si="85"/>
        <v>8736.5287661319508</v>
      </c>
    </row>
    <row r="374" spans="1:10" x14ac:dyDescent="0.25">
      <c r="A374" s="2">
        <v>32842</v>
      </c>
      <c r="B374" s="1">
        <v>34630</v>
      </c>
      <c r="C374" s="1" t="s">
        <v>3</v>
      </c>
      <c r="D374" s="1">
        <v>5815</v>
      </c>
      <c r="H374" s="6">
        <f t="shared" si="84"/>
        <v>39063.053658828758</v>
      </c>
      <c r="I374" s="1" t="s">
        <v>3</v>
      </c>
      <c r="J374" s="5">
        <f t="shared" si="85"/>
        <v>7216.3231214570014</v>
      </c>
    </row>
    <row r="375" spans="1:10" x14ac:dyDescent="0.25">
      <c r="A375" s="2">
        <v>32812</v>
      </c>
      <c r="B375" s="1">
        <v>35110</v>
      </c>
      <c r="C375" s="1" t="s">
        <v>3</v>
      </c>
      <c r="D375" s="1">
        <v>6000</v>
      </c>
      <c r="H375" s="6">
        <f t="shared" si="84"/>
        <v>39604.499392476981</v>
      </c>
      <c r="I375" s="1" t="s">
        <v>3</v>
      </c>
      <c r="J375" s="5">
        <f t="shared" si="85"/>
        <v>7445.9051984079124</v>
      </c>
    </row>
    <row r="376" spans="1:10" x14ac:dyDescent="0.25">
      <c r="A376" s="2">
        <v>32781</v>
      </c>
      <c r="B376" s="1">
        <v>35020</v>
      </c>
      <c r="C376" s="1" t="s">
        <v>3</v>
      </c>
      <c r="D376" s="1">
        <v>5680</v>
      </c>
      <c r="H376" s="6">
        <f t="shared" si="84"/>
        <v>39502.978317417939</v>
      </c>
      <c r="I376" s="1" t="s">
        <v>3</v>
      </c>
      <c r="J376" s="5">
        <f t="shared" si="85"/>
        <v>7048.7902544928238</v>
      </c>
    </row>
    <row r="377" spans="1:10" x14ac:dyDescent="0.25">
      <c r="A377" s="2">
        <v>32751</v>
      </c>
      <c r="B377" s="1">
        <v>33940</v>
      </c>
      <c r="C377" s="1" t="s">
        <v>3</v>
      </c>
      <c r="D377" s="1">
        <v>5580</v>
      </c>
      <c r="H377" s="6">
        <f t="shared" si="84"/>
        <v>38284.725416709443</v>
      </c>
      <c r="I377" s="1" t="s">
        <v>3</v>
      </c>
      <c r="J377" s="5">
        <f t="shared" si="85"/>
        <v>6924.6918345193581</v>
      </c>
    </row>
    <row r="378" spans="1:10" x14ac:dyDescent="0.25">
      <c r="A378" s="2">
        <v>32720</v>
      </c>
      <c r="B378" s="1">
        <v>34360</v>
      </c>
      <c r="C378" s="1" t="s">
        <v>3</v>
      </c>
      <c r="D378" s="1">
        <v>5420</v>
      </c>
      <c r="H378" s="6">
        <f t="shared" si="84"/>
        <v>38758.490433651634</v>
      </c>
      <c r="I378" s="1" t="s">
        <v>3</v>
      </c>
      <c r="J378" s="5">
        <f t="shared" si="85"/>
        <v>6726.1343625618138</v>
      </c>
    </row>
    <row r="379" spans="1:10" x14ac:dyDescent="0.25">
      <c r="A379" s="2">
        <v>32689</v>
      </c>
      <c r="B379" s="1">
        <v>34730</v>
      </c>
      <c r="C379" s="1" t="s">
        <v>3</v>
      </c>
      <c r="D379" s="1">
        <v>6900</v>
      </c>
      <c r="H379" s="6">
        <f t="shared" si="84"/>
        <v>39175.854853338809</v>
      </c>
      <c r="I379" s="1" t="s">
        <v>3</v>
      </c>
      <c r="J379" s="5">
        <f t="shared" si="85"/>
        <v>8562.7909781690996</v>
      </c>
    </row>
    <row r="380" spans="1:10" x14ac:dyDescent="0.25">
      <c r="A380" s="2">
        <v>32659</v>
      </c>
      <c r="B380" s="1">
        <v>33140</v>
      </c>
      <c r="C380" s="1" t="s">
        <v>3</v>
      </c>
      <c r="D380" s="1">
        <v>5250</v>
      </c>
      <c r="H380" s="6">
        <f t="shared" si="84"/>
        <v>37382.315860629082</v>
      </c>
      <c r="I380" s="1" t="s">
        <v>3</v>
      </c>
      <c r="J380" s="5">
        <f t="shared" si="85"/>
        <v>6515.1670486069233</v>
      </c>
    </row>
    <row r="381" spans="1:10" x14ac:dyDescent="0.25">
      <c r="A381" s="2">
        <v>32628</v>
      </c>
      <c r="B381" s="1">
        <v>32610</v>
      </c>
      <c r="C381" s="1" t="s">
        <v>3</v>
      </c>
      <c r="D381" s="1">
        <v>5450</v>
      </c>
      <c r="H381" s="6">
        <f t="shared" si="84"/>
        <v>36784.469529725844</v>
      </c>
      <c r="I381" s="1" t="s">
        <v>3</v>
      </c>
      <c r="J381" s="5">
        <f t="shared" si="85"/>
        <v>6763.3638885538539</v>
      </c>
    </row>
    <row r="382" spans="1:10" x14ac:dyDescent="0.25">
      <c r="A382" s="2">
        <v>32598</v>
      </c>
      <c r="B382" s="1">
        <v>32130</v>
      </c>
      <c r="C382" s="1" t="s">
        <v>3</v>
      </c>
      <c r="D382" s="1">
        <v>5345</v>
      </c>
      <c r="H382" s="6">
        <f t="shared" si="84"/>
        <v>36243.023796077621</v>
      </c>
      <c r="I382" s="1" t="s">
        <v>3</v>
      </c>
      <c r="J382" s="5">
        <f t="shared" si="85"/>
        <v>6633.0605475817147</v>
      </c>
    </row>
    <row r="383" spans="1:10" x14ac:dyDescent="0.25">
      <c r="A383" s="2">
        <v>32567</v>
      </c>
      <c r="B383" s="1">
        <v>31480</v>
      </c>
      <c r="C383" s="1" t="s">
        <v>3</v>
      </c>
      <c r="D383" s="1">
        <v>5605</v>
      </c>
      <c r="H383" s="6">
        <f t="shared" si="84"/>
        <v>35509.816031762326</v>
      </c>
      <c r="I383" s="1" t="s">
        <v>3</v>
      </c>
      <c r="J383" s="5">
        <f t="shared" si="85"/>
        <v>6955.7164395127247</v>
      </c>
    </row>
    <row r="384" spans="1:10" x14ac:dyDescent="0.25">
      <c r="A384" s="2">
        <v>32539</v>
      </c>
      <c r="B384" s="1">
        <v>32530</v>
      </c>
      <c r="C384" s="1" t="s">
        <v>3</v>
      </c>
      <c r="D384" s="1">
        <v>5790</v>
      </c>
      <c r="H384" s="6">
        <f t="shared" si="84"/>
        <v>36694.228574117806</v>
      </c>
      <c r="I384" s="1" t="s">
        <v>3</v>
      </c>
      <c r="J384" s="5">
        <f t="shared" si="85"/>
        <v>7185.2985164636348</v>
      </c>
    </row>
    <row r="385" spans="1:10" x14ac:dyDescent="0.25">
      <c r="A385" s="2">
        <v>32508</v>
      </c>
      <c r="B385" s="1">
        <v>32740</v>
      </c>
      <c r="C385" s="1" t="s">
        <v>3</v>
      </c>
      <c r="D385" s="1">
        <v>5660</v>
      </c>
      <c r="H385" s="6">
        <f t="shared" si="84"/>
        <v>36931.111082588897</v>
      </c>
      <c r="I385" s="1" t="s">
        <v>3</v>
      </c>
      <c r="J385" s="5">
        <f t="shared" si="85"/>
        <v>7023.9705704981307</v>
      </c>
    </row>
    <row r="386" spans="1:10" x14ac:dyDescent="0.25">
      <c r="A386" s="2">
        <v>32477</v>
      </c>
      <c r="B386" s="1">
        <v>33640</v>
      </c>
      <c r="C386" s="1" t="s">
        <v>3</v>
      </c>
      <c r="D386" s="1">
        <v>4920</v>
      </c>
      <c r="H386" s="6">
        <f t="shared" si="84"/>
        <v>37946.32183317931</v>
      </c>
      <c r="I386" s="1" t="s">
        <v>3</v>
      </c>
      <c r="J386" s="5">
        <f t="shared" si="85"/>
        <v>6105.6422626944877</v>
      </c>
    </row>
    <row r="387" spans="1:10" x14ac:dyDescent="0.25">
      <c r="A387" s="2">
        <v>32447</v>
      </c>
      <c r="B387" s="1">
        <v>33410</v>
      </c>
      <c r="C387" s="1" t="s">
        <v>3</v>
      </c>
      <c r="D387" s="1">
        <v>5065</v>
      </c>
      <c r="H387" s="6">
        <f t="shared" ref="H387:H450" si="86">($E$131/$B$131)*B387</f>
        <v>37686.879085806206</v>
      </c>
      <c r="I387" s="1" t="s">
        <v>3</v>
      </c>
      <c r="J387" s="5">
        <f t="shared" ref="J387:J450" si="87">($G$131/$D$131)*D387</f>
        <v>6285.5849716560124</v>
      </c>
    </row>
    <row r="388" spans="1:10" x14ac:dyDescent="0.25">
      <c r="A388" s="2">
        <v>32416</v>
      </c>
      <c r="B388" s="1">
        <v>32770</v>
      </c>
      <c r="C388" s="1" t="s">
        <v>3</v>
      </c>
      <c r="D388" s="1">
        <v>4725</v>
      </c>
      <c r="H388" s="6">
        <f t="shared" si="86"/>
        <v>36964.951440941913</v>
      </c>
      <c r="I388" s="1" t="s">
        <v>3</v>
      </c>
      <c r="J388" s="5">
        <f t="shared" si="87"/>
        <v>5863.6503437462306</v>
      </c>
    </row>
    <row r="389" spans="1:10" x14ac:dyDescent="0.25">
      <c r="A389" s="2">
        <v>32386</v>
      </c>
      <c r="B389" s="1">
        <v>31930</v>
      </c>
      <c r="C389" s="1" t="s">
        <v>3</v>
      </c>
      <c r="D389" s="1">
        <v>4665</v>
      </c>
      <c r="H389" s="6">
        <f t="shared" si="86"/>
        <v>36017.421407057533</v>
      </c>
      <c r="I389" s="1" t="s">
        <v>3</v>
      </c>
      <c r="J389" s="5">
        <f t="shared" si="87"/>
        <v>5789.1912917621521</v>
      </c>
    </row>
    <row r="390" spans="1:10" x14ac:dyDescent="0.25">
      <c r="A390" s="2">
        <v>32355</v>
      </c>
      <c r="B390" s="1">
        <v>31770</v>
      </c>
      <c r="C390" s="1" t="s">
        <v>3</v>
      </c>
      <c r="D390" s="1">
        <v>4485</v>
      </c>
      <c r="H390" s="6">
        <f t="shared" si="86"/>
        <v>35836.939495841456</v>
      </c>
      <c r="I390" s="1" t="s">
        <v>3</v>
      </c>
      <c r="J390" s="5">
        <f t="shared" si="87"/>
        <v>5565.8141358099147</v>
      </c>
    </row>
    <row r="391" spans="1:10" x14ac:dyDescent="0.25">
      <c r="A391" s="2">
        <v>32324</v>
      </c>
      <c r="B391" s="1">
        <v>32300</v>
      </c>
      <c r="C391" s="1" t="s">
        <v>3</v>
      </c>
      <c r="D391" s="1">
        <v>4580</v>
      </c>
      <c r="H391" s="6">
        <f t="shared" si="86"/>
        <v>36434.785826744701</v>
      </c>
      <c r="I391" s="1" t="s">
        <v>3</v>
      </c>
      <c r="J391" s="5">
        <f t="shared" si="87"/>
        <v>5683.707634784706</v>
      </c>
    </row>
    <row r="392" spans="1:10" x14ac:dyDescent="0.25">
      <c r="A392" s="2">
        <v>32294</v>
      </c>
      <c r="B392" s="1">
        <v>33070</v>
      </c>
      <c r="C392" s="1" t="s">
        <v>3</v>
      </c>
      <c r="D392" s="1">
        <v>4380</v>
      </c>
      <c r="H392" s="6">
        <f t="shared" si="86"/>
        <v>37303.355024472054</v>
      </c>
      <c r="I392" s="1" t="s">
        <v>3</v>
      </c>
      <c r="J392" s="5">
        <f t="shared" si="87"/>
        <v>5435.5107948377754</v>
      </c>
    </row>
    <row r="393" spans="1:10" x14ac:dyDescent="0.25">
      <c r="A393" s="2">
        <v>32263</v>
      </c>
      <c r="B393" s="1">
        <v>33270</v>
      </c>
      <c r="C393" s="1" t="s">
        <v>3</v>
      </c>
      <c r="D393" s="1">
        <v>4395</v>
      </c>
      <c r="H393" s="6">
        <f t="shared" si="86"/>
        <v>37528.957413492142</v>
      </c>
      <c r="I393" s="1" t="s">
        <v>3</v>
      </c>
      <c r="J393" s="5">
        <f t="shared" si="87"/>
        <v>5454.1255578337959</v>
      </c>
    </row>
    <row r="394" spans="1:10" x14ac:dyDescent="0.25">
      <c r="A394" s="2">
        <v>32233</v>
      </c>
      <c r="B394" s="1">
        <v>32660</v>
      </c>
      <c r="C394" s="1" t="s">
        <v>3</v>
      </c>
      <c r="D394" s="1">
        <v>4615</v>
      </c>
      <c r="H394" s="6">
        <f t="shared" si="86"/>
        <v>36840.870126980866</v>
      </c>
      <c r="I394" s="1" t="s">
        <v>3</v>
      </c>
      <c r="J394" s="5">
        <f t="shared" si="87"/>
        <v>5727.1420817754188</v>
      </c>
    </row>
    <row r="395" spans="1:10" x14ac:dyDescent="0.25">
      <c r="A395" s="2">
        <v>32202</v>
      </c>
      <c r="B395" s="1">
        <v>31990</v>
      </c>
      <c r="C395" s="1" t="s">
        <v>3</v>
      </c>
      <c r="D395" s="1">
        <v>4555</v>
      </c>
      <c r="H395" s="6">
        <f t="shared" si="86"/>
        <v>36085.102123763558</v>
      </c>
      <c r="I395" s="1" t="s">
        <v>3</v>
      </c>
      <c r="J395" s="5">
        <f t="shared" si="87"/>
        <v>5652.6830297913402</v>
      </c>
    </row>
    <row r="396" spans="1:10" x14ac:dyDescent="0.25">
      <c r="A396" s="2">
        <v>32173</v>
      </c>
      <c r="B396" s="1">
        <v>31320</v>
      </c>
      <c r="C396" s="1" t="s">
        <v>3</v>
      </c>
      <c r="D396" s="1">
        <v>4675</v>
      </c>
      <c r="H396" s="6">
        <f t="shared" si="86"/>
        <v>35329.334120546257</v>
      </c>
      <c r="I396" s="1" t="s">
        <v>3</v>
      </c>
      <c r="J396" s="5">
        <f t="shared" si="87"/>
        <v>5801.6011337594982</v>
      </c>
    </row>
    <row r="397" spans="1:10" x14ac:dyDescent="0.25">
      <c r="A397" s="2">
        <v>32142</v>
      </c>
      <c r="B397" s="1">
        <v>31990</v>
      </c>
      <c r="C397" s="1" t="s">
        <v>3</v>
      </c>
      <c r="D397" s="1">
        <v>4750</v>
      </c>
      <c r="H397" s="6">
        <f t="shared" si="86"/>
        <v>36085.102123763558</v>
      </c>
      <c r="I397" s="1" t="s">
        <v>3</v>
      </c>
      <c r="J397" s="5">
        <f t="shared" si="87"/>
        <v>5894.6749487395973</v>
      </c>
    </row>
    <row r="398" spans="1:10" x14ac:dyDescent="0.25">
      <c r="A398" s="2">
        <v>32111</v>
      </c>
      <c r="B398" s="1">
        <v>34180</v>
      </c>
      <c r="C398" s="1" t="s">
        <v>3</v>
      </c>
      <c r="D398" s="1">
        <v>6700</v>
      </c>
      <c r="H398" s="6">
        <f t="shared" si="86"/>
        <v>38555.448283533558</v>
      </c>
      <c r="I398" s="1" t="s">
        <v>3</v>
      </c>
      <c r="J398" s="5">
        <f t="shared" si="87"/>
        <v>8314.5941382221681</v>
      </c>
    </row>
    <row r="399" spans="1:10" x14ac:dyDescent="0.25">
      <c r="A399" s="2">
        <v>32081</v>
      </c>
      <c r="B399" s="1">
        <v>38250</v>
      </c>
      <c r="C399" s="1" t="s">
        <v>3</v>
      </c>
      <c r="D399" s="1">
        <v>8415</v>
      </c>
      <c r="H399" s="6">
        <f t="shared" si="86"/>
        <v>43146.456900092409</v>
      </c>
      <c r="I399" s="1" t="s">
        <v>3</v>
      </c>
      <c r="J399" s="5">
        <f t="shared" si="87"/>
        <v>10442.882040767097</v>
      </c>
    </row>
    <row r="400" spans="1:10" x14ac:dyDescent="0.25">
      <c r="A400" s="2">
        <v>32050</v>
      </c>
      <c r="B400" s="1">
        <v>44170</v>
      </c>
      <c r="C400" s="1" t="s">
        <v>3</v>
      </c>
      <c r="D400" s="1">
        <v>4270</v>
      </c>
      <c r="H400" s="6">
        <f t="shared" si="86"/>
        <v>49824.287615087102</v>
      </c>
      <c r="I400" s="1" t="s">
        <v>3</v>
      </c>
      <c r="J400" s="5">
        <f t="shared" si="87"/>
        <v>5299.0025328669644</v>
      </c>
    </row>
    <row r="401" spans="1:10" x14ac:dyDescent="0.25">
      <c r="A401" s="2">
        <v>32020</v>
      </c>
      <c r="B401" s="1">
        <v>41640</v>
      </c>
      <c r="C401" s="1" t="s">
        <v>3</v>
      </c>
      <c r="D401" s="1">
        <v>4240</v>
      </c>
      <c r="H401" s="6">
        <f t="shared" si="86"/>
        <v>46970.417393982949</v>
      </c>
      <c r="I401" s="1" t="s">
        <v>3</v>
      </c>
      <c r="J401" s="5">
        <f t="shared" si="87"/>
        <v>5261.7730068749242</v>
      </c>
    </row>
    <row r="402" spans="1:10" x14ac:dyDescent="0.25">
      <c r="A402" s="2">
        <v>31989</v>
      </c>
      <c r="B402" s="1">
        <v>40250</v>
      </c>
      <c r="C402" s="1" t="s">
        <v>3</v>
      </c>
      <c r="D402" s="1">
        <v>4095</v>
      </c>
      <c r="H402" s="6">
        <f t="shared" si="86"/>
        <v>45402.480790293317</v>
      </c>
      <c r="I402" s="1" t="s">
        <v>3</v>
      </c>
      <c r="J402" s="5">
        <f t="shared" si="87"/>
        <v>5081.8302979133996</v>
      </c>
    </row>
    <row r="403" spans="1:10" x14ac:dyDescent="0.25">
      <c r="A403" s="2">
        <v>31958</v>
      </c>
      <c r="B403" s="1">
        <v>38420</v>
      </c>
      <c r="C403" s="1" t="s">
        <v>3</v>
      </c>
      <c r="D403" s="1">
        <v>3680</v>
      </c>
      <c r="H403" s="6">
        <f t="shared" si="86"/>
        <v>43338.218930759482</v>
      </c>
      <c r="I403" s="1" t="s">
        <v>3</v>
      </c>
      <c r="J403" s="5">
        <f t="shared" si="87"/>
        <v>4566.8218550235197</v>
      </c>
    </row>
    <row r="404" spans="1:10" x14ac:dyDescent="0.25">
      <c r="A404" s="2">
        <v>31928</v>
      </c>
      <c r="B404" s="1">
        <v>38890</v>
      </c>
      <c r="C404" s="1" t="s">
        <v>3</v>
      </c>
      <c r="D404" s="1">
        <v>4335</v>
      </c>
      <c r="H404" s="6">
        <f t="shared" si="86"/>
        <v>43868.384544956702</v>
      </c>
      <c r="I404" s="1" t="s">
        <v>3</v>
      </c>
      <c r="J404" s="5">
        <f t="shared" si="87"/>
        <v>5379.6665058497165</v>
      </c>
    </row>
    <row r="405" spans="1:10" x14ac:dyDescent="0.25">
      <c r="A405" s="2">
        <v>31897</v>
      </c>
      <c r="B405" s="1">
        <v>39820</v>
      </c>
      <c r="C405" s="1" t="s">
        <v>3</v>
      </c>
      <c r="D405" s="1">
        <v>4660</v>
      </c>
      <c r="H405" s="6">
        <f t="shared" si="86"/>
        <v>44917.435653900124</v>
      </c>
      <c r="I405" s="1" t="s">
        <v>3</v>
      </c>
      <c r="J405" s="5">
        <f t="shared" si="87"/>
        <v>5782.9863707634786</v>
      </c>
    </row>
    <row r="406" spans="1:10" x14ac:dyDescent="0.25">
      <c r="A406" s="2">
        <v>31867</v>
      </c>
      <c r="B406" s="1">
        <v>38080</v>
      </c>
      <c r="C406" s="1" t="s">
        <v>3</v>
      </c>
      <c r="D406" s="1">
        <v>4730</v>
      </c>
      <c r="H406" s="6">
        <f t="shared" si="86"/>
        <v>42954.69486942533</v>
      </c>
      <c r="I406" s="1" t="s">
        <v>3</v>
      </c>
      <c r="J406" s="5">
        <f t="shared" si="87"/>
        <v>5869.8552647449042</v>
      </c>
    </row>
    <row r="407" spans="1:10" x14ac:dyDescent="0.25">
      <c r="A407" s="2">
        <v>31836</v>
      </c>
      <c r="B407" s="1">
        <v>35740</v>
      </c>
      <c r="C407" s="1" t="s">
        <v>3</v>
      </c>
      <c r="D407" s="1">
        <v>4470</v>
      </c>
      <c r="H407" s="6">
        <f t="shared" si="86"/>
        <v>40315.146917890263</v>
      </c>
      <c r="I407" s="1" t="s">
        <v>3</v>
      </c>
      <c r="J407" s="5">
        <f t="shared" si="87"/>
        <v>5547.1993728138941</v>
      </c>
    </row>
    <row r="408" spans="1:10" x14ac:dyDescent="0.25">
      <c r="A408" s="2">
        <v>31808</v>
      </c>
      <c r="B408" s="1">
        <v>34960</v>
      </c>
      <c r="C408" s="1" t="s">
        <v>3</v>
      </c>
      <c r="D408" s="1">
        <v>5060</v>
      </c>
      <c r="H408" s="6">
        <f t="shared" si="86"/>
        <v>39435.297600711907</v>
      </c>
      <c r="I408" s="1" t="s">
        <v>3</v>
      </c>
      <c r="J408" s="5">
        <f t="shared" si="87"/>
        <v>6279.3800506573389</v>
      </c>
    </row>
    <row r="409" spans="1:10" x14ac:dyDescent="0.25">
      <c r="A409" s="2">
        <v>31777</v>
      </c>
      <c r="B409" s="1">
        <v>36840</v>
      </c>
      <c r="C409" s="1" t="s">
        <v>3</v>
      </c>
      <c r="D409" s="1">
        <v>4880</v>
      </c>
      <c r="H409" s="6">
        <f t="shared" si="86"/>
        <v>41555.960057500764</v>
      </c>
      <c r="I409" s="1" t="s">
        <v>3</v>
      </c>
      <c r="J409" s="5">
        <f t="shared" si="87"/>
        <v>6056.0028947051014</v>
      </c>
    </row>
    <row r="410" spans="1:10" x14ac:dyDescent="0.25">
      <c r="A410" s="2">
        <v>31746</v>
      </c>
      <c r="B410" s="1">
        <v>37090</v>
      </c>
      <c r="C410" s="1" t="s">
        <v>3</v>
      </c>
      <c r="D410" s="1">
        <v>3765</v>
      </c>
      <c r="H410" s="6">
        <f t="shared" si="86"/>
        <v>41837.963043775882</v>
      </c>
      <c r="I410" s="1" t="s">
        <v>3</v>
      </c>
      <c r="J410" s="5">
        <f t="shared" si="87"/>
        <v>4672.3055120009649</v>
      </c>
    </row>
    <row r="411" spans="1:10" x14ac:dyDescent="0.25">
      <c r="A411" s="2">
        <v>31716</v>
      </c>
      <c r="B411" s="1">
        <v>36310</v>
      </c>
      <c r="C411" s="1" t="s">
        <v>3</v>
      </c>
      <c r="D411" s="1">
        <v>3805</v>
      </c>
      <c r="H411" s="6">
        <f t="shared" si="86"/>
        <v>40958.113726597527</v>
      </c>
      <c r="I411" s="1" t="s">
        <v>3</v>
      </c>
      <c r="J411" s="5">
        <f t="shared" si="87"/>
        <v>4721.9448799903512</v>
      </c>
    </row>
    <row r="412" spans="1:10" x14ac:dyDescent="0.25">
      <c r="A412" s="2">
        <v>31685</v>
      </c>
      <c r="B412" s="1">
        <v>34580</v>
      </c>
      <c r="C412" s="1" t="s">
        <v>3</v>
      </c>
      <c r="D412" s="1">
        <v>3395</v>
      </c>
      <c r="H412" s="6">
        <f t="shared" si="86"/>
        <v>39006.653061573736</v>
      </c>
      <c r="I412" s="1" t="s">
        <v>3</v>
      </c>
      <c r="J412" s="5">
        <f t="shared" si="87"/>
        <v>4213.1413580991439</v>
      </c>
    </row>
    <row r="413" spans="1:10" x14ac:dyDescent="0.25">
      <c r="A413" s="2">
        <v>31655</v>
      </c>
      <c r="B413" s="1">
        <v>34550</v>
      </c>
      <c r="C413" s="1" t="s">
        <v>3</v>
      </c>
      <c r="D413" s="1">
        <v>3035</v>
      </c>
      <c r="H413" s="6">
        <f t="shared" si="86"/>
        <v>38972.812703220727</v>
      </c>
      <c r="I413" s="1" t="s">
        <v>3</v>
      </c>
      <c r="J413" s="5">
        <f t="shared" si="87"/>
        <v>3766.387046194669</v>
      </c>
    </row>
    <row r="414" spans="1:10" x14ac:dyDescent="0.25">
      <c r="A414" s="2">
        <v>31624</v>
      </c>
      <c r="B414" s="1">
        <v>33170</v>
      </c>
      <c r="C414" s="1" t="s">
        <v>3</v>
      </c>
      <c r="D414" s="1">
        <v>2570</v>
      </c>
      <c r="H414" s="6">
        <f t="shared" si="86"/>
        <v>37416.156218982098</v>
      </c>
      <c r="I414" s="1" t="s">
        <v>3</v>
      </c>
      <c r="J414" s="5">
        <f t="shared" si="87"/>
        <v>3189.3293933180557</v>
      </c>
    </row>
    <row r="415" spans="1:10" x14ac:dyDescent="0.25">
      <c r="A415" s="2">
        <v>31593</v>
      </c>
      <c r="B415" s="1">
        <v>32480</v>
      </c>
      <c r="C415" s="1" t="s">
        <v>3</v>
      </c>
      <c r="D415" s="1">
        <v>2585</v>
      </c>
      <c r="H415" s="6">
        <f t="shared" si="86"/>
        <v>36637.827976862784</v>
      </c>
      <c r="I415" s="1" t="s">
        <v>3</v>
      </c>
      <c r="J415" s="5">
        <f t="shared" si="87"/>
        <v>3207.9441563140754</v>
      </c>
    </row>
    <row r="416" spans="1:10" x14ac:dyDescent="0.25">
      <c r="A416" s="2">
        <v>31563</v>
      </c>
      <c r="B416" s="1">
        <v>32370</v>
      </c>
      <c r="C416" s="1" t="s">
        <v>3</v>
      </c>
      <c r="D416" s="1">
        <v>2405</v>
      </c>
      <c r="H416" s="6">
        <f t="shared" si="86"/>
        <v>36513.746662901729</v>
      </c>
      <c r="I416" s="1" t="s">
        <v>3</v>
      </c>
      <c r="J416" s="5">
        <f t="shared" si="87"/>
        <v>2984.5670003618379</v>
      </c>
    </row>
    <row r="417" spans="1:10" x14ac:dyDescent="0.25">
      <c r="A417" s="2">
        <v>31532</v>
      </c>
      <c r="B417" s="1">
        <v>30760</v>
      </c>
      <c r="C417" s="1" t="s">
        <v>3</v>
      </c>
      <c r="D417" s="1">
        <v>3065</v>
      </c>
      <c r="H417" s="6">
        <f t="shared" si="86"/>
        <v>34697.647431289995</v>
      </c>
      <c r="I417" s="1" t="s">
        <v>3</v>
      </c>
      <c r="J417" s="5">
        <f t="shared" si="87"/>
        <v>3803.6165721867083</v>
      </c>
    </row>
    <row r="418" spans="1:10" x14ac:dyDescent="0.25">
      <c r="A418" s="2">
        <v>31502</v>
      </c>
      <c r="B418" s="1">
        <v>29090</v>
      </c>
      <c r="C418" s="1" t="s">
        <v>3</v>
      </c>
      <c r="D418" s="1">
        <v>2715</v>
      </c>
      <c r="H418" s="6">
        <f t="shared" si="86"/>
        <v>32813.867482972237</v>
      </c>
      <c r="I418" s="1" t="s">
        <v>3</v>
      </c>
      <c r="J418" s="5">
        <f t="shared" si="87"/>
        <v>3369.2721022795804</v>
      </c>
    </row>
    <row r="419" spans="1:10" x14ac:dyDescent="0.25">
      <c r="A419" s="2">
        <v>31471</v>
      </c>
      <c r="B419" s="1">
        <v>27450</v>
      </c>
      <c r="C419" s="1" t="s">
        <v>3</v>
      </c>
      <c r="D419" s="1">
        <v>2545</v>
      </c>
      <c r="H419" s="6">
        <f t="shared" si="86"/>
        <v>30963.927893007494</v>
      </c>
      <c r="I419" s="1" t="s">
        <v>3</v>
      </c>
      <c r="J419" s="5">
        <f t="shared" si="87"/>
        <v>3158.3047883246895</v>
      </c>
    </row>
    <row r="420" spans="1:10" x14ac:dyDescent="0.25">
      <c r="A420" s="2">
        <v>31443</v>
      </c>
      <c r="B420" s="1">
        <v>26810</v>
      </c>
      <c r="C420" s="1" t="s">
        <v>3</v>
      </c>
      <c r="D420" s="1">
        <v>2645</v>
      </c>
      <c r="H420" s="6">
        <f t="shared" si="86"/>
        <v>30242.000248143202</v>
      </c>
      <c r="I420" s="1" t="s">
        <v>3</v>
      </c>
      <c r="J420" s="5">
        <f t="shared" si="87"/>
        <v>3282.4032082981544</v>
      </c>
    </row>
    <row r="421" spans="1:10" x14ac:dyDescent="0.25">
      <c r="A421" s="2">
        <v>31412</v>
      </c>
      <c r="B421" s="1">
        <v>28390</v>
      </c>
      <c r="C421" s="1" t="s">
        <v>3</v>
      </c>
      <c r="D421" s="1">
        <v>2715</v>
      </c>
      <c r="H421" s="6">
        <f t="shared" si="86"/>
        <v>32024.259121401919</v>
      </c>
      <c r="I421" s="1" t="s">
        <v>3</v>
      </c>
      <c r="J421" s="5">
        <f t="shared" si="87"/>
        <v>3369.2721022795804</v>
      </c>
    </row>
    <row r="422" spans="1:10" x14ac:dyDescent="0.25">
      <c r="A422" s="2">
        <v>31381</v>
      </c>
      <c r="B422" s="1">
        <v>26640</v>
      </c>
      <c r="C422" s="1" t="s">
        <v>3</v>
      </c>
      <c r="D422" s="1">
        <v>2080</v>
      </c>
      <c r="H422" s="6">
        <f t="shared" si="86"/>
        <v>30050.238217476122</v>
      </c>
      <c r="I422" s="1" t="s">
        <v>3</v>
      </c>
      <c r="J422" s="5">
        <f t="shared" si="87"/>
        <v>2581.2471354480763</v>
      </c>
    </row>
    <row r="423" spans="1:10" x14ac:dyDescent="0.25">
      <c r="A423" s="2">
        <v>31351</v>
      </c>
      <c r="B423" s="1">
        <v>26350</v>
      </c>
      <c r="C423" s="1" t="s">
        <v>3</v>
      </c>
      <c r="D423" s="1">
        <v>1715</v>
      </c>
      <c r="H423" s="6">
        <f t="shared" si="86"/>
        <v>29723.114753396992</v>
      </c>
      <c r="I423" s="1" t="s">
        <v>3</v>
      </c>
      <c r="J423" s="5">
        <f t="shared" si="87"/>
        <v>2128.2879025449283</v>
      </c>
    </row>
    <row r="424" spans="1:10" x14ac:dyDescent="0.25">
      <c r="A424" s="2">
        <v>31320</v>
      </c>
      <c r="B424" s="1">
        <v>25330</v>
      </c>
      <c r="C424" s="1" t="s">
        <v>3</v>
      </c>
      <c r="D424" s="1">
        <v>1745</v>
      </c>
      <c r="H424" s="6">
        <f t="shared" si="86"/>
        <v>28572.542569394529</v>
      </c>
      <c r="I424" s="1" t="s">
        <v>3</v>
      </c>
      <c r="J424" s="5">
        <f t="shared" si="87"/>
        <v>2165.5174285369676</v>
      </c>
    </row>
    <row r="425" spans="1:10" x14ac:dyDescent="0.25">
      <c r="A425" s="2">
        <v>31290</v>
      </c>
      <c r="B425" s="1">
        <v>25780</v>
      </c>
      <c r="C425" s="1" t="s">
        <v>3</v>
      </c>
      <c r="D425" s="1">
        <v>1810</v>
      </c>
      <c r="H425" s="6">
        <f t="shared" si="86"/>
        <v>29080.147944689732</v>
      </c>
      <c r="I425" s="1" t="s">
        <v>3</v>
      </c>
      <c r="J425" s="5">
        <f t="shared" si="87"/>
        <v>2246.1814015197201</v>
      </c>
    </row>
    <row r="426" spans="1:10" x14ac:dyDescent="0.25">
      <c r="A426" s="2">
        <v>31259</v>
      </c>
      <c r="B426" s="1">
        <v>25220</v>
      </c>
      <c r="C426" s="1" t="s">
        <v>3</v>
      </c>
      <c r="D426" s="1">
        <v>1950</v>
      </c>
      <c r="H426" s="6">
        <f t="shared" si="86"/>
        <v>28448.461255433478</v>
      </c>
      <c r="I426" s="1" t="s">
        <v>3</v>
      </c>
      <c r="J426" s="5">
        <f t="shared" si="87"/>
        <v>2419.9191894825713</v>
      </c>
    </row>
    <row r="427" spans="1:10" x14ac:dyDescent="0.25">
      <c r="A427" s="2">
        <v>31228</v>
      </c>
      <c r="B427" s="1">
        <v>25260</v>
      </c>
      <c r="C427" s="1" t="s">
        <v>3</v>
      </c>
      <c r="D427" s="1">
        <v>2215</v>
      </c>
      <c r="H427" s="6">
        <f t="shared" si="86"/>
        <v>28493.581733237497</v>
      </c>
      <c r="I427" s="1" t="s">
        <v>3</v>
      </c>
      <c r="J427" s="5">
        <f t="shared" si="87"/>
        <v>2748.7800024122544</v>
      </c>
    </row>
    <row r="428" spans="1:10" x14ac:dyDescent="0.25">
      <c r="A428" s="2">
        <v>31198</v>
      </c>
      <c r="B428" s="1">
        <v>24300</v>
      </c>
      <c r="C428" s="1" t="s">
        <v>3</v>
      </c>
      <c r="D428" s="1">
        <v>1780</v>
      </c>
      <c r="H428" s="6">
        <f t="shared" si="86"/>
        <v>27410.690265941059</v>
      </c>
      <c r="I428" s="1" t="s">
        <v>3</v>
      </c>
      <c r="J428" s="5">
        <f t="shared" si="87"/>
        <v>2208.9518755276804</v>
      </c>
    </row>
    <row r="429" spans="1:10" x14ac:dyDescent="0.25">
      <c r="A429" s="2">
        <v>31167</v>
      </c>
      <c r="B429" s="1">
        <v>23900</v>
      </c>
      <c r="C429" s="1" t="s">
        <v>3</v>
      </c>
      <c r="D429" s="1">
        <v>1790</v>
      </c>
      <c r="H429" s="6">
        <f t="shared" si="86"/>
        <v>26959.485487900878</v>
      </c>
      <c r="I429" s="1" t="s">
        <v>3</v>
      </c>
      <c r="J429" s="5">
        <f t="shared" si="87"/>
        <v>2221.361717525027</v>
      </c>
    </row>
    <row r="430" spans="1:10" x14ac:dyDescent="0.25">
      <c r="A430" s="2">
        <v>31137</v>
      </c>
      <c r="B430" s="1">
        <v>23230</v>
      </c>
      <c r="C430" s="1" t="s">
        <v>3</v>
      </c>
      <c r="D430" s="1">
        <v>1755</v>
      </c>
      <c r="H430" s="6">
        <f t="shared" si="86"/>
        <v>26203.717484683573</v>
      </c>
      <c r="I430" s="1" t="s">
        <v>3</v>
      </c>
      <c r="J430" s="5">
        <f t="shared" si="87"/>
        <v>2177.9272705343142</v>
      </c>
    </row>
    <row r="431" spans="1:10" x14ac:dyDescent="0.25">
      <c r="A431" s="2">
        <v>31106</v>
      </c>
      <c r="B431" s="1">
        <v>22970</v>
      </c>
      <c r="C431" s="1" t="s">
        <v>3</v>
      </c>
      <c r="D431" s="1">
        <v>1670</v>
      </c>
      <c r="H431" s="6">
        <f t="shared" si="86"/>
        <v>25910.434378957452</v>
      </c>
      <c r="I431" s="1" t="s">
        <v>3</v>
      </c>
      <c r="J431" s="5">
        <f t="shared" si="87"/>
        <v>2072.443613556869</v>
      </c>
    </row>
    <row r="432" spans="1:10" x14ac:dyDescent="0.25">
      <c r="A432" s="2">
        <v>31078</v>
      </c>
      <c r="B432" s="1">
        <v>22090</v>
      </c>
      <c r="C432" s="1" t="s">
        <v>3</v>
      </c>
      <c r="D432" s="1">
        <v>1695</v>
      </c>
      <c r="H432" s="6">
        <f t="shared" si="86"/>
        <v>24917.783867269052</v>
      </c>
      <c r="I432" s="1" t="s">
        <v>3</v>
      </c>
      <c r="J432" s="5">
        <f t="shared" si="87"/>
        <v>2103.4682185502352</v>
      </c>
    </row>
    <row r="433" spans="1:10" x14ac:dyDescent="0.25">
      <c r="A433" s="2">
        <v>31047</v>
      </c>
      <c r="B433" s="1">
        <v>22470</v>
      </c>
      <c r="C433" s="1" t="s">
        <v>3</v>
      </c>
      <c r="D433" s="1">
        <v>7015</v>
      </c>
      <c r="H433" s="6">
        <f t="shared" si="86"/>
        <v>25346.428406407227</v>
      </c>
      <c r="I433" s="1" t="s">
        <v>3</v>
      </c>
      <c r="J433" s="5">
        <f t="shared" si="87"/>
        <v>8705.5041611385841</v>
      </c>
    </row>
    <row r="434" spans="1:10" x14ac:dyDescent="0.25">
      <c r="A434" s="2">
        <v>31016</v>
      </c>
      <c r="B434" s="1">
        <v>22350</v>
      </c>
      <c r="C434" s="1" t="s">
        <v>3</v>
      </c>
      <c r="D434" s="1">
        <v>6700</v>
      </c>
      <c r="H434" s="6">
        <f t="shared" si="86"/>
        <v>25211.066972995173</v>
      </c>
      <c r="I434" s="1" t="s">
        <v>3</v>
      </c>
      <c r="J434" s="5">
        <f t="shared" si="87"/>
        <v>8314.5941382221681</v>
      </c>
    </row>
    <row r="435" spans="1:10" x14ac:dyDescent="0.25">
      <c r="A435" s="2">
        <v>30986</v>
      </c>
      <c r="B435" s="1">
        <v>22330</v>
      </c>
      <c r="C435" s="1" t="s">
        <v>3</v>
      </c>
      <c r="D435" s="1">
        <v>6580</v>
      </c>
      <c r="H435" s="6">
        <f t="shared" si="86"/>
        <v>25188.506734093164</v>
      </c>
      <c r="I435" s="1" t="s">
        <v>3</v>
      </c>
      <c r="J435" s="5">
        <f t="shared" si="87"/>
        <v>8165.6760342540101</v>
      </c>
    </row>
    <row r="436" spans="1:10" x14ac:dyDescent="0.25">
      <c r="A436" s="2">
        <v>30955</v>
      </c>
      <c r="B436" s="1">
        <v>22800</v>
      </c>
      <c r="C436" s="1" t="s">
        <v>3</v>
      </c>
      <c r="D436" s="1">
        <v>6690</v>
      </c>
      <c r="H436" s="6">
        <f t="shared" si="86"/>
        <v>25718.672348290376</v>
      </c>
      <c r="I436" s="1" t="s">
        <v>3</v>
      </c>
      <c r="J436" s="5">
        <f t="shared" si="87"/>
        <v>8302.1842962248211</v>
      </c>
    </row>
    <row r="437" spans="1:10" x14ac:dyDescent="0.25">
      <c r="A437" s="2">
        <v>30925</v>
      </c>
      <c r="B437" s="1">
        <v>22810</v>
      </c>
      <c r="C437" s="1" t="s">
        <v>3</v>
      </c>
      <c r="D437" s="1">
        <v>6855</v>
      </c>
      <c r="H437" s="6">
        <f t="shared" si="86"/>
        <v>25729.952467741379</v>
      </c>
      <c r="I437" s="1" t="s">
        <v>3</v>
      </c>
      <c r="J437" s="5">
        <f t="shared" si="87"/>
        <v>8506.9466891810389</v>
      </c>
    </row>
    <row r="438" spans="1:10" x14ac:dyDescent="0.25">
      <c r="A438" s="2">
        <v>30894</v>
      </c>
      <c r="B438" s="1">
        <v>22980</v>
      </c>
      <c r="C438" s="1" t="s">
        <v>3</v>
      </c>
      <c r="D438" s="1">
        <v>6430</v>
      </c>
      <c r="H438" s="6">
        <f t="shared" si="86"/>
        <v>25921.714498408459</v>
      </c>
      <c r="I438" s="1" t="s">
        <v>3</v>
      </c>
      <c r="J438" s="5">
        <f t="shared" si="87"/>
        <v>7979.5284042938129</v>
      </c>
    </row>
    <row r="439" spans="1:10" x14ac:dyDescent="0.25">
      <c r="A439" s="2">
        <v>30863</v>
      </c>
      <c r="B439" s="1">
        <v>23450</v>
      </c>
      <c r="C439" s="1" t="s">
        <v>3</v>
      </c>
      <c r="D439" s="1">
        <v>6430</v>
      </c>
      <c r="H439" s="6">
        <f t="shared" si="86"/>
        <v>26451.880112605671</v>
      </c>
      <c r="I439" s="1" t="s">
        <v>3</v>
      </c>
      <c r="J439" s="5">
        <f t="shared" si="87"/>
        <v>7979.5284042938129</v>
      </c>
    </row>
    <row r="440" spans="1:10" x14ac:dyDescent="0.25">
      <c r="A440" s="2">
        <v>30833</v>
      </c>
      <c r="B440" s="1">
        <v>22360</v>
      </c>
      <c r="C440" s="1" t="s">
        <v>3</v>
      </c>
      <c r="D440" s="1">
        <v>6685</v>
      </c>
      <c r="H440" s="6">
        <f t="shared" si="86"/>
        <v>25222.347092446176</v>
      </c>
      <c r="I440" s="1" t="s">
        <v>3</v>
      </c>
      <c r="J440" s="5">
        <f t="shared" si="87"/>
        <v>8295.9793752261485</v>
      </c>
    </row>
    <row r="441" spans="1:10" x14ac:dyDescent="0.25">
      <c r="A441" s="2">
        <v>30802</v>
      </c>
      <c r="B441" s="1">
        <v>22830</v>
      </c>
      <c r="C441" s="1" t="s">
        <v>3</v>
      </c>
      <c r="D441" s="1">
        <v>6450</v>
      </c>
      <c r="H441" s="6">
        <f t="shared" si="86"/>
        <v>25752.512706643389</v>
      </c>
      <c r="I441" s="1" t="s">
        <v>3</v>
      </c>
      <c r="J441" s="5">
        <f t="shared" si="87"/>
        <v>8004.3480882885051</v>
      </c>
    </row>
    <row r="442" spans="1:10" x14ac:dyDescent="0.25">
      <c r="A442" s="2">
        <v>30772</v>
      </c>
      <c r="B442" s="1">
        <v>22460</v>
      </c>
      <c r="C442" s="1" t="s">
        <v>3</v>
      </c>
      <c r="D442" s="1">
        <v>6520</v>
      </c>
      <c r="H442" s="6">
        <f t="shared" si="86"/>
        <v>25335.148286956221</v>
      </c>
      <c r="I442" s="1" t="s">
        <v>3</v>
      </c>
      <c r="J442" s="5">
        <f t="shared" si="87"/>
        <v>8091.2169822699316</v>
      </c>
    </row>
    <row r="443" spans="1:10" x14ac:dyDescent="0.25">
      <c r="A443" s="2">
        <v>30741</v>
      </c>
      <c r="B443" s="1">
        <v>22330</v>
      </c>
      <c r="C443" s="1" t="s">
        <v>3</v>
      </c>
      <c r="D443" s="1">
        <v>6420</v>
      </c>
      <c r="H443" s="6">
        <f t="shared" si="86"/>
        <v>25188.506734093164</v>
      </c>
      <c r="I443" s="1" t="s">
        <v>3</v>
      </c>
      <c r="J443" s="5">
        <f t="shared" si="87"/>
        <v>7967.1185622964658</v>
      </c>
    </row>
    <row r="444" spans="1:10" x14ac:dyDescent="0.25">
      <c r="A444" s="2">
        <v>30712</v>
      </c>
      <c r="B444" s="1">
        <v>22870</v>
      </c>
      <c r="C444" s="1" t="s">
        <v>3</v>
      </c>
      <c r="D444" s="1">
        <v>6510</v>
      </c>
      <c r="H444" s="6">
        <f t="shared" si="86"/>
        <v>25797.633184447408</v>
      </c>
      <c r="I444" s="1" t="s">
        <v>3</v>
      </c>
      <c r="J444" s="5">
        <f t="shared" si="87"/>
        <v>8078.8071402725845</v>
      </c>
    </row>
    <row r="445" spans="1:10" x14ac:dyDescent="0.25">
      <c r="A445" s="2">
        <v>30681</v>
      </c>
      <c r="B445" s="1">
        <v>22720</v>
      </c>
      <c r="C445" s="1" t="s">
        <v>3</v>
      </c>
      <c r="D445" s="1">
        <v>6620</v>
      </c>
      <c r="H445" s="6">
        <f t="shared" si="86"/>
        <v>25628.431392682342</v>
      </c>
      <c r="I445" s="1" t="s">
        <v>3</v>
      </c>
      <c r="J445" s="5">
        <f t="shared" si="87"/>
        <v>8215.3154022433955</v>
      </c>
    </row>
    <row r="446" spans="1:10" x14ac:dyDescent="0.25">
      <c r="A446" s="2">
        <v>30650</v>
      </c>
      <c r="B446" s="1">
        <v>21790</v>
      </c>
      <c r="C446" s="1" t="s">
        <v>3</v>
      </c>
      <c r="D446" s="1">
        <v>6515</v>
      </c>
      <c r="H446" s="6">
        <f t="shared" si="86"/>
        <v>24579.380283738916</v>
      </c>
      <c r="I446" s="1" t="s">
        <v>3</v>
      </c>
      <c r="J446" s="5">
        <f t="shared" si="87"/>
        <v>8085.0120612712581</v>
      </c>
    </row>
    <row r="447" spans="1:10" x14ac:dyDescent="0.25">
      <c r="A447" s="2">
        <v>30620</v>
      </c>
      <c r="B447" s="1">
        <v>20690</v>
      </c>
      <c r="C447" s="1" t="s">
        <v>3</v>
      </c>
      <c r="D447" s="1">
        <v>6630</v>
      </c>
      <c r="H447" s="6">
        <f t="shared" si="86"/>
        <v>23338.567144128418</v>
      </c>
      <c r="I447" s="1" t="s">
        <v>3</v>
      </c>
      <c r="J447" s="5">
        <f t="shared" si="87"/>
        <v>8227.7252442407425</v>
      </c>
    </row>
    <row r="448" spans="1:10" x14ac:dyDescent="0.25">
      <c r="A448" s="2">
        <v>30589</v>
      </c>
      <c r="B448" s="1">
        <v>19760</v>
      </c>
      <c r="C448" s="1" t="s">
        <v>3</v>
      </c>
      <c r="D448" s="1">
        <v>6550</v>
      </c>
      <c r="H448" s="6">
        <f t="shared" si="86"/>
        <v>22289.516035184992</v>
      </c>
      <c r="I448" s="1" t="s">
        <v>3</v>
      </c>
      <c r="J448" s="5">
        <f t="shared" si="87"/>
        <v>8128.4465082619708</v>
      </c>
    </row>
    <row r="449" spans="1:10" x14ac:dyDescent="0.25">
      <c r="A449" s="2">
        <v>30559</v>
      </c>
      <c r="B449" s="1">
        <v>19090</v>
      </c>
      <c r="C449" s="1" t="s">
        <v>3</v>
      </c>
      <c r="D449" s="1">
        <v>6350</v>
      </c>
      <c r="H449" s="6">
        <f t="shared" si="86"/>
        <v>21533.748031967687</v>
      </c>
      <c r="I449" s="1" t="s">
        <v>3</v>
      </c>
      <c r="J449" s="5">
        <f t="shared" si="87"/>
        <v>7880.2496683150403</v>
      </c>
    </row>
    <row r="450" spans="1:10" x14ac:dyDescent="0.25">
      <c r="A450" s="2">
        <v>30528</v>
      </c>
      <c r="B450" s="1">
        <v>18870</v>
      </c>
      <c r="C450" s="1" t="s">
        <v>3</v>
      </c>
      <c r="D450" s="1">
        <v>6275</v>
      </c>
      <c r="H450" s="6">
        <f t="shared" si="86"/>
        <v>21285.585404045589</v>
      </c>
      <c r="I450" s="1" t="s">
        <v>3</v>
      </c>
      <c r="J450" s="5">
        <f t="shared" si="87"/>
        <v>7787.1758533349412</v>
      </c>
    </row>
    <row r="451" spans="1:10" x14ac:dyDescent="0.25">
      <c r="A451" s="2">
        <v>30497</v>
      </c>
      <c r="B451" s="1">
        <v>17930</v>
      </c>
      <c r="C451" s="1" t="s">
        <v>3</v>
      </c>
      <c r="D451" s="1">
        <v>6150</v>
      </c>
      <c r="H451" s="6">
        <f t="shared" ref="H451:H514" si="88">($E$131/$B$131)*B451</f>
        <v>20225.25417565116</v>
      </c>
      <c r="I451" s="1" t="s">
        <v>3</v>
      </c>
      <c r="J451" s="5">
        <f t="shared" ref="J451:J514" si="89">($G$131/$D$131)*D451</f>
        <v>7632.0528283681097</v>
      </c>
    </row>
    <row r="452" spans="1:10" x14ac:dyDescent="0.25">
      <c r="A452" s="2">
        <v>30467</v>
      </c>
      <c r="B452" s="1">
        <v>16370</v>
      </c>
      <c r="C452" s="1" t="s">
        <v>3</v>
      </c>
      <c r="D452" s="1">
        <v>6090</v>
      </c>
      <c r="H452" s="6">
        <f t="shared" si="88"/>
        <v>18465.555541294449</v>
      </c>
      <c r="I452" s="1" t="s">
        <v>3</v>
      </c>
      <c r="J452" s="5">
        <f t="shared" si="89"/>
        <v>7557.5937763840311</v>
      </c>
    </row>
    <row r="453" spans="1:10" x14ac:dyDescent="0.25">
      <c r="A453" s="2">
        <v>30436</v>
      </c>
      <c r="B453" s="1">
        <v>15260</v>
      </c>
      <c r="C453" s="1" t="s">
        <v>3</v>
      </c>
      <c r="D453" s="1">
        <v>6090</v>
      </c>
      <c r="H453" s="6">
        <f t="shared" si="88"/>
        <v>17213.462282232944</v>
      </c>
      <c r="I453" s="1" t="s">
        <v>3</v>
      </c>
      <c r="J453" s="5">
        <f t="shared" si="89"/>
        <v>7557.5937763840311</v>
      </c>
    </row>
    <row r="454" spans="1:10" x14ac:dyDescent="0.25">
      <c r="A454" s="2">
        <v>30406</v>
      </c>
      <c r="B454" s="1">
        <v>14170</v>
      </c>
      <c r="C454" s="1" t="s">
        <v>3</v>
      </c>
      <c r="D454" s="1">
        <v>6370</v>
      </c>
      <c r="H454" s="6">
        <f t="shared" si="88"/>
        <v>15983.929262073449</v>
      </c>
      <c r="I454" s="1" t="s">
        <v>3</v>
      </c>
      <c r="J454" s="5">
        <f t="shared" si="89"/>
        <v>7905.0693523097334</v>
      </c>
    </row>
    <row r="455" spans="1:10" x14ac:dyDescent="0.25">
      <c r="A455" s="2">
        <v>30375</v>
      </c>
      <c r="B455" s="1">
        <v>13680</v>
      </c>
      <c r="C455" s="1" t="s">
        <v>3</v>
      </c>
      <c r="D455" s="1">
        <v>6195</v>
      </c>
      <c r="H455" s="6">
        <f t="shared" si="88"/>
        <v>15431.203408974226</v>
      </c>
      <c r="I455" s="1" t="s">
        <v>3</v>
      </c>
      <c r="J455" s="5">
        <f t="shared" si="89"/>
        <v>7687.8971173561695</v>
      </c>
    </row>
    <row r="456" spans="1:10" x14ac:dyDescent="0.25">
      <c r="A456" s="2">
        <v>30347</v>
      </c>
      <c r="B456" s="1">
        <v>13070</v>
      </c>
      <c r="C456" s="1" t="s">
        <v>3</v>
      </c>
      <c r="D456" s="1">
        <v>6255</v>
      </c>
      <c r="H456" s="6">
        <f t="shared" si="88"/>
        <v>14743.116122462949</v>
      </c>
      <c r="I456" s="1" t="s">
        <v>3</v>
      </c>
      <c r="J456" s="5">
        <f t="shared" si="89"/>
        <v>7762.356169340248</v>
      </c>
    </row>
    <row r="457" spans="1:10" x14ac:dyDescent="0.25">
      <c r="A457" s="2">
        <v>30316</v>
      </c>
      <c r="B457" s="1">
        <v>12980</v>
      </c>
      <c r="C457" s="1" t="s">
        <v>3</v>
      </c>
      <c r="D457" s="1">
        <v>5735</v>
      </c>
      <c r="H457" s="6">
        <f t="shared" si="88"/>
        <v>14641.595047403907</v>
      </c>
      <c r="I457" s="1" t="s">
        <v>3</v>
      </c>
      <c r="J457" s="5">
        <f t="shared" si="89"/>
        <v>7117.0443854782297</v>
      </c>
    </row>
    <row r="458" spans="1:10" x14ac:dyDescent="0.25">
      <c r="A458" s="2">
        <v>30285</v>
      </c>
      <c r="B458" s="1">
        <v>12170</v>
      </c>
      <c r="C458" s="1" t="s">
        <v>3</v>
      </c>
      <c r="D458" s="1">
        <v>5600</v>
      </c>
      <c r="H458" s="6">
        <f t="shared" si="88"/>
        <v>13727.905371872539</v>
      </c>
      <c r="I458" s="1" t="s">
        <v>3</v>
      </c>
      <c r="J458" s="5">
        <f t="shared" si="89"/>
        <v>6949.5115185140512</v>
      </c>
    </row>
    <row r="459" spans="1:10" x14ac:dyDescent="0.25">
      <c r="A459" s="2">
        <v>30255</v>
      </c>
      <c r="B459" s="1">
        <v>11450</v>
      </c>
      <c r="C459" s="1" t="s">
        <v>3</v>
      </c>
      <c r="D459" s="1">
        <v>5520</v>
      </c>
      <c r="H459" s="6">
        <f t="shared" si="88"/>
        <v>12915.73677140021</v>
      </c>
      <c r="I459" s="1" t="s">
        <v>3</v>
      </c>
      <c r="J459" s="5">
        <f t="shared" si="89"/>
        <v>6850.2327825352795</v>
      </c>
    </row>
    <row r="460" spans="1:10" x14ac:dyDescent="0.25">
      <c r="A460" s="2">
        <v>30224</v>
      </c>
      <c r="B460" s="1">
        <v>10950</v>
      </c>
      <c r="C460" s="1" t="s">
        <v>3</v>
      </c>
      <c r="D460" s="1">
        <v>4990</v>
      </c>
      <c r="H460" s="6">
        <f t="shared" si="88"/>
        <v>12351.730798849983</v>
      </c>
      <c r="I460" s="1" t="s">
        <v>3</v>
      </c>
      <c r="J460" s="5">
        <f t="shared" si="89"/>
        <v>6192.5111566759133</v>
      </c>
    </row>
    <row r="461" spans="1:10" x14ac:dyDescent="0.25">
      <c r="A461" s="2">
        <v>30194</v>
      </c>
      <c r="B461" s="1">
        <v>11150</v>
      </c>
      <c r="C461" s="1" t="s">
        <v>3</v>
      </c>
      <c r="D461" s="1">
        <v>4770</v>
      </c>
      <c r="H461" s="6">
        <f t="shared" si="88"/>
        <v>12577.333187870074</v>
      </c>
      <c r="I461" s="1" t="s">
        <v>3</v>
      </c>
      <c r="J461" s="5">
        <f t="shared" si="89"/>
        <v>5919.4946327342905</v>
      </c>
    </row>
    <row r="462" spans="1:10" x14ac:dyDescent="0.25">
      <c r="A462" s="2">
        <v>30163</v>
      </c>
      <c r="B462" s="1">
        <v>11470</v>
      </c>
      <c r="C462" s="1" t="s">
        <v>3</v>
      </c>
      <c r="D462" s="1">
        <v>4410</v>
      </c>
      <c r="H462" s="6">
        <f t="shared" si="88"/>
        <v>12938.29701030222</v>
      </c>
      <c r="I462" s="1" t="s">
        <v>3</v>
      </c>
      <c r="J462" s="5">
        <f t="shared" si="89"/>
        <v>5472.7403208298156</v>
      </c>
    </row>
    <row r="463" spans="1:10" x14ac:dyDescent="0.25">
      <c r="A463" s="2">
        <v>30132</v>
      </c>
      <c r="B463" s="1">
        <v>11540</v>
      </c>
      <c r="C463" s="1" t="s">
        <v>3</v>
      </c>
      <c r="D463" s="1">
        <v>4215</v>
      </c>
      <c r="H463" s="6">
        <f t="shared" si="88"/>
        <v>13017.257846459252</v>
      </c>
      <c r="I463" s="1" t="s">
        <v>3</v>
      </c>
      <c r="J463" s="5">
        <f t="shared" si="89"/>
        <v>5230.7484018815585</v>
      </c>
    </row>
    <row r="464" spans="1:10" x14ac:dyDescent="0.25">
      <c r="A464" s="2">
        <v>30102</v>
      </c>
      <c r="B464" s="1">
        <v>11990</v>
      </c>
      <c r="C464" s="1" t="s">
        <v>3</v>
      </c>
      <c r="D464" s="1">
        <v>4175</v>
      </c>
      <c r="H464" s="6">
        <f t="shared" si="88"/>
        <v>13524.863221754456</v>
      </c>
      <c r="I464" s="1" t="s">
        <v>3</v>
      </c>
      <c r="J464" s="5">
        <f t="shared" si="89"/>
        <v>5181.1090338921722</v>
      </c>
    </row>
    <row r="465" spans="1:10" x14ac:dyDescent="0.25">
      <c r="A465" s="2">
        <v>30071</v>
      </c>
      <c r="B465" s="1">
        <v>11950</v>
      </c>
      <c r="C465" s="1" t="s">
        <v>3</v>
      </c>
      <c r="D465" s="1">
        <v>4145</v>
      </c>
      <c r="H465" s="6">
        <f t="shared" si="88"/>
        <v>13479.742743950439</v>
      </c>
      <c r="I465" s="1" t="s">
        <v>3</v>
      </c>
      <c r="J465" s="5">
        <f t="shared" si="89"/>
        <v>5143.8795079001329</v>
      </c>
    </row>
    <row r="466" spans="1:10" x14ac:dyDescent="0.25">
      <c r="A466" s="2">
        <v>30041</v>
      </c>
      <c r="B466" s="1">
        <v>11840</v>
      </c>
      <c r="C466" s="1" t="s">
        <v>3</v>
      </c>
      <c r="D466" s="1">
        <v>3895</v>
      </c>
      <c r="H466" s="6">
        <f t="shared" si="88"/>
        <v>13355.661429989388</v>
      </c>
      <c r="I466" s="1" t="s">
        <v>3</v>
      </c>
      <c r="J466" s="5">
        <f t="shared" si="89"/>
        <v>4833.6334579664699</v>
      </c>
    </row>
    <row r="467" spans="1:10" x14ac:dyDescent="0.25">
      <c r="A467" s="2">
        <v>30010</v>
      </c>
      <c r="B467" s="1">
        <v>12770</v>
      </c>
      <c r="C467" s="1" t="s">
        <v>3</v>
      </c>
      <c r="D467" s="1">
        <v>3755</v>
      </c>
      <c r="H467" s="6">
        <f t="shared" si="88"/>
        <v>14404.712538932812</v>
      </c>
      <c r="I467" s="1" t="s">
        <v>3</v>
      </c>
      <c r="J467" s="5">
        <f t="shared" si="89"/>
        <v>4659.8956700036188</v>
      </c>
    </row>
    <row r="468" spans="1:10" x14ac:dyDescent="0.25">
      <c r="A468" s="2">
        <v>29982</v>
      </c>
      <c r="B468" s="1">
        <v>13190</v>
      </c>
      <c r="C468" s="1" t="s">
        <v>3</v>
      </c>
      <c r="D468" s="1">
        <v>3455</v>
      </c>
      <c r="H468" s="6">
        <f t="shared" si="88"/>
        <v>14878.477555875003</v>
      </c>
      <c r="I468" s="1" t="s">
        <v>3</v>
      </c>
      <c r="J468" s="5">
        <f t="shared" si="89"/>
        <v>4287.6004100832224</v>
      </c>
    </row>
    <row r="469" spans="1:10" x14ac:dyDescent="0.25">
      <c r="A469" s="2">
        <v>29951</v>
      </c>
      <c r="B469" s="1">
        <v>14150</v>
      </c>
      <c r="C469" s="1" t="s">
        <v>3</v>
      </c>
      <c r="D469" s="1">
        <v>3515</v>
      </c>
      <c r="H469" s="6">
        <f t="shared" si="88"/>
        <v>15961.369023171439</v>
      </c>
      <c r="I469" s="1" t="s">
        <v>3</v>
      </c>
      <c r="J469" s="5">
        <f t="shared" si="89"/>
        <v>4362.0594620673019</v>
      </c>
    </row>
    <row r="470" spans="1:10" x14ac:dyDescent="0.25">
      <c r="A470" s="2">
        <v>29920</v>
      </c>
      <c r="B470" s="1">
        <v>13860</v>
      </c>
      <c r="C470" s="1" t="s">
        <v>3</v>
      </c>
      <c r="D470" s="1">
        <v>3290</v>
      </c>
      <c r="H470" s="6">
        <f t="shared" si="88"/>
        <v>15634.245559092307</v>
      </c>
      <c r="I470" s="1" t="s">
        <v>3</v>
      </c>
      <c r="J470" s="5">
        <f t="shared" si="89"/>
        <v>4082.8380171270051</v>
      </c>
    </row>
    <row r="471" spans="1:10" x14ac:dyDescent="0.25">
      <c r="A471" s="2">
        <v>29890</v>
      </c>
      <c r="B471" s="1">
        <v>13660</v>
      </c>
      <c r="C471" s="1" t="s">
        <v>3</v>
      </c>
      <c r="D471" s="1">
        <v>2990</v>
      </c>
      <c r="H471" s="6">
        <f t="shared" si="88"/>
        <v>15408.643170072217</v>
      </c>
      <c r="I471" s="1" t="s">
        <v>3</v>
      </c>
      <c r="J471" s="5">
        <f t="shared" si="89"/>
        <v>3710.5427572066096</v>
      </c>
    </row>
    <row r="472" spans="1:10" x14ac:dyDescent="0.25">
      <c r="A472" s="2">
        <v>29859</v>
      </c>
      <c r="B472" s="1">
        <v>13760</v>
      </c>
      <c r="C472" s="1" t="s">
        <v>3</v>
      </c>
      <c r="D472" s="1">
        <v>2940</v>
      </c>
      <c r="H472" s="6">
        <f t="shared" si="88"/>
        <v>15521.444364582263</v>
      </c>
      <c r="I472" s="1" t="s">
        <v>3</v>
      </c>
      <c r="J472" s="5">
        <f t="shared" si="89"/>
        <v>3648.4935472198767</v>
      </c>
    </row>
    <row r="473" spans="1:10" x14ac:dyDescent="0.25">
      <c r="A473" s="2">
        <v>29829</v>
      </c>
      <c r="B473" s="1">
        <v>14310</v>
      </c>
      <c r="C473" s="1" t="s">
        <v>3</v>
      </c>
      <c r="D473" s="1">
        <v>2645</v>
      </c>
      <c r="H473" s="6">
        <f t="shared" si="88"/>
        <v>16141.850934387512</v>
      </c>
      <c r="I473" s="1" t="s">
        <v>3</v>
      </c>
      <c r="J473" s="5">
        <f t="shared" si="89"/>
        <v>3282.4032082981544</v>
      </c>
    </row>
    <row r="474" spans="1:10" x14ac:dyDescent="0.25">
      <c r="A474" s="2">
        <v>29798</v>
      </c>
      <c r="B474" s="1">
        <v>14890</v>
      </c>
      <c r="C474" s="1" t="s">
        <v>3</v>
      </c>
      <c r="D474" s="1">
        <v>2675</v>
      </c>
      <c r="H474" s="6">
        <f t="shared" si="88"/>
        <v>16796.097862545776</v>
      </c>
      <c r="I474" s="1" t="s">
        <v>3</v>
      </c>
      <c r="J474" s="5">
        <f t="shared" si="89"/>
        <v>3319.6327342901941</v>
      </c>
    </row>
    <row r="475" spans="1:10" x14ac:dyDescent="0.25">
      <c r="A475" s="2">
        <v>29767</v>
      </c>
      <c r="B475" s="1">
        <v>14880</v>
      </c>
      <c r="C475" s="1" t="s">
        <v>3</v>
      </c>
      <c r="D475" s="1">
        <v>2350</v>
      </c>
      <c r="H475" s="6">
        <f t="shared" si="88"/>
        <v>16784.817743094773</v>
      </c>
      <c r="I475" s="1" t="s">
        <v>3</v>
      </c>
      <c r="J475" s="5">
        <f t="shared" si="89"/>
        <v>2916.3128693764324</v>
      </c>
    </row>
    <row r="476" spans="1:10" x14ac:dyDescent="0.25">
      <c r="A476" s="2">
        <v>29737</v>
      </c>
      <c r="B476" s="1">
        <v>14700</v>
      </c>
      <c r="C476" s="1" t="s">
        <v>3</v>
      </c>
      <c r="D476" s="1">
        <v>2345</v>
      </c>
      <c r="H476" s="6">
        <f t="shared" si="88"/>
        <v>16581.77559297669</v>
      </c>
      <c r="I476" s="1" t="s">
        <v>3</v>
      </c>
      <c r="J476" s="5">
        <f t="shared" si="89"/>
        <v>2910.1079483777589</v>
      </c>
    </row>
    <row r="477" spans="1:10" x14ac:dyDescent="0.25">
      <c r="A477" s="2">
        <v>29706</v>
      </c>
      <c r="B477" s="1">
        <v>14630</v>
      </c>
      <c r="C477" s="1" t="s">
        <v>3</v>
      </c>
      <c r="D477" s="1">
        <v>2270</v>
      </c>
      <c r="H477" s="6">
        <f t="shared" si="88"/>
        <v>16502.814756819658</v>
      </c>
      <c r="I477" s="1" t="s">
        <v>3</v>
      </c>
      <c r="J477" s="5">
        <f t="shared" si="89"/>
        <v>2817.0341333976603</v>
      </c>
    </row>
    <row r="478" spans="1:10" x14ac:dyDescent="0.25">
      <c r="A478" s="2">
        <v>29676</v>
      </c>
      <c r="B478" s="1">
        <v>14020</v>
      </c>
      <c r="C478" s="1" t="s">
        <v>3</v>
      </c>
      <c r="D478" s="1">
        <v>2340</v>
      </c>
      <c r="H478" s="6">
        <f t="shared" si="88"/>
        <v>15814.72747030838</v>
      </c>
      <c r="I478" s="1" t="s">
        <v>3</v>
      </c>
      <c r="J478" s="5">
        <f t="shared" si="89"/>
        <v>2903.9030273790859</v>
      </c>
    </row>
    <row r="479" spans="1:10" x14ac:dyDescent="0.25">
      <c r="A479" s="2">
        <v>29645</v>
      </c>
      <c r="B479" s="1">
        <v>13950</v>
      </c>
      <c r="C479" s="1" t="s">
        <v>3</v>
      </c>
      <c r="D479" s="1">
        <v>2225</v>
      </c>
      <c r="H479" s="6">
        <f t="shared" si="88"/>
        <v>15735.766634151349</v>
      </c>
      <c r="I479" s="1" t="s">
        <v>3</v>
      </c>
      <c r="J479" s="5">
        <f t="shared" si="89"/>
        <v>2761.1898444096009</v>
      </c>
    </row>
    <row r="480" spans="1:10" x14ac:dyDescent="0.25">
      <c r="A480" s="2">
        <v>29617</v>
      </c>
      <c r="B480" s="1">
        <v>14020</v>
      </c>
      <c r="C480" s="1" t="s">
        <v>3</v>
      </c>
      <c r="D480" s="1">
        <v>2065</v>
      </c>
      <c r="H480" s="6">
        <f t="shared" si="88"/>
        <v>15814.72747030838</v>
      </c>
      <c r="I480" s="1" t="s">
        <v>3</v>
      </c>
      <c r="J480" s="5">
        <f t="shared" si="89"/>
        <v>2562.6323724520562</v>
      </c>
    </row>
    <row r="481" spans="1:10" x14ac:dyDescent="0.25">
      <c r="A481" s="2">
        <v>29586</v>
      </c>
      <c r="B481" s="1">
        <v>14500</v>
      </c>
      <c r="C481" s="1" t="s">
        <v>3</v>
      </c>
      <c r="D481" s="1">
        <v>2105</v>
      </c>
      <c r="H481" s="6">
        <f t="shared" si="88"/>
        <v>16356.1732039566</v>
      </c>
      <c r="I481" s="1" t="s">
        <v>3</v>
      </c>
      <c r="J481" s="5">
        <f t="shared" si="89"/>
        <v>2612.2717404414425</v>
      </c>
    </row>
    <row r="482" spans="1:10" x14ac:dyDescent="0.25">
      <c r="A482" s="2">
        <v>29555</v>
      </c>
      <c r="B482" s="1">
        <v>14140</v>
      </c>
      <c r="C482" s="1" t="s">
        <v>3</v>
      </c>
      <c r="D482" s="1">
        <v>2115</v>
      </c>
      <c r="H482" s="6">
        <f t="shared" si="88"/>
        <v>15950.088903720436</v>
      </c>
      <c r="I482" s="1" t="s">
        <v>3</v>
      </c>
      <c r="J482" s="5">
        <f t="shared" si="89"/>
        <v>2624.6815824387891</v>
      </c>
    </row>
    <row r="483" spans="1:10" x14ac:dyDescent="0.25">
      <c r="A483" s="2">
        <v>29525</v>
      </c>
      <c r="B483" s="1">
        <v>13080</v>
      </c>
      <c r="C483" s="1" t="s">
        <v>3</v>
      </c>
      <c r="D483" s="1">
        <v>1950</v>
      </c>
      <c r="H483" s="6">
        <f t="shared" si="88"/>
        <v>14754.396241913953</v>
      </c>
      <c r="I483" s="1" t="s">
        <v>3</v>
      </c>
      <c r="J483" s="5">
        <f t="shared" si="89"/>
        <v>2419.9191894825713</v>
      </c>
    </row>
    <row r="484" spans="1:10" x14ac:dyDescent="0.25">
      <c r="A484" s="2">
        <v>29494</v>
      </c>
      <c r="B484" s="1">
        <v>12520</v>
      </c>
      <c r="C484" s="1" t="s">
        <v>3</v>
      </c>
      <c r="D484" s="1">
        <v>1850</v>
      </c>
      <c r="H484" s="6">
        <f t="shared" si="88"/>
        <v>14122.709552657698</v>
      </c>
      <c r="I484" s="1" t="s">
        <v>3</v>
      </c>
      <c r="J484" s="5">
        <f t="shared" si="89"/>
        <v>2295.8207695091064</v>
      </c>
    </row>
    <row r="485" spans="1:10" x14ac:dyDescent="0.25">
      <c r="A485" s="2">
        <v>29464</v>
      </c>
      <c r="B485" s="1">
        <v>11800</v>
      </c>
      <c r="C485" s="1" t="s">
        <v>3</v>
      </c>
      <c r="D485" s="1">
        <v>1695</v>
      </c>
      <c r="H485" s="6">
        <f t="shared" si="88"/>
        <v>13310.540952185371</v>
      </c>
      <c r="I485" s="1" t="s">
        <v>3</v>
      </c>
      <c r="J485" s="5">
        <f t="shared" si="89"/>
        <v>2103.4682185502352</v>
      </c>
    </row>
    <row r="486" spans="1:10" x14ac:dyDescent="0.25">
      <c r="A486" s="2">
        <v>29433</v>
      </c>
      <c r="B486" s="1">
        <v>11320</v>
      </c>
      <c r="C486" s="1" t="s">
        <v>3</v>
      </c>
      <c r="D486" s="1">
        <v>1665</v>
      </c>
      <c r="H486" s="6">
        <f t="shared" si="88"/>
        <v>12769.095218537152</v>
      </c>
      <c r="I486" s="1" t="s">
        <v>3</v>
      </c>
      <c r="J486" s="5">
        <f t="shared" si="89"/>
        <v>2066.2386925581955</v>
      </c>
    </row>
    <row r="487" spans="1:10" x14ac:dyDescent="0.25">
      <c r="A487" s="2">
        <v>29402</v>
      </c>
      <c r="B487" s="1">
        <v>11200</v>
      </c>
      <c r="C487" s="1" t="s">
        <v>3</v>
      </c>
      <c r="D487" s="1">
        <v>1345</v>
      </c>
      <c r="H487" s="6">
        <f t="shared" si="88"/>
        <v>12633.733785125098</v>
      </c>
      <c r="I487" s="1" t="s">
        <v>3</v>
      </c>
      <c r="J487" s="5">
        <f t="shared" si="89"/>
        <v>1669.1237486431069</v>
      </c>
    </row>
    <row r="488" spans="1:10" x14ac:dyDescent="0.25">
      <c r="A488" s="2">
        <v>29372</v>
      </c>
      <c r="B488" s="1">
        <v>11270</v>
      </c>
      <c r="C488" s="1" t="s">
        <v>3</v>
      </c>
      <c r="D488" s="1">
        <v>1270</v>
      </c>
      <c r="H488" s="6">
        <f t="shared" si="88"/>
        <v>12712.694621282129</v>
      </c>
      <c r="I488" s="1" t="s">
        <v>3</v>
      </c>
      <c r="J488" s="5">
        <f t="shared" si="89"/>
        <v>1576.049933663008</v>
      </c>
    </row>
    <row r="489" spans="1:10" x14ac:dyDescent="0.25">
      <c r="A489" s="2">
        <v>29341</v>
      </c>
      <c r="B489" s="1">
        <v>11140</v>
      </c>
      <c r="C489" s="1" t="s">
        <v>3</v>
      </c>
      <c r="D489" s="1">
        <v>1290</v>
      </c>
      <c r="H489" s="6">
        <f t="shared" si="88"/>
        <v>12566.053068419071</v>
      </c>
      <c r="I489" s="1" t="s">
        <v>3</v>
      </c>
      <c r="J489" s="5">
        <f t="shared" si="89"/>
        <v>1600.8696176577012</v>
      </c>
    </row>
    <row r="490" spans="1:10" x14ac:dyDescent="0.25">
      <c r="A490" s="2">
        <v>29311</v>
      </c>
      <c r="B490" s="1">
        <v>11740</v>
      </c>
      <c r="C490" s="1" t="s">
        <v>3</v>
      </c>
      <c r="D490" s="1">
        <v>1365</v>
      </c>
      <c r="H490" s="6">
        <f t="shared" si="88"/>
        <v>13242.860235479344</v>
      </c>
      <c r="I490" s="1" t="s">
        <v>3</v>
      </c>
      <c r="J490" s="5">
        <f t="shared" si="89"/>
        <v>1693.9434326378</v>
      </c>
    </row>
    <row r="491" spans="1:10" x14ac:dyDescent="0.25">
      <c r="A491" s="2">
        <v>29280</v>
      </c>
      <c r="B491" s="1">
        <v>12460</v>
      </c>
      <c r="C491" s="1" t="s">
        <v>3</v>
      </c>
      <c r="D491" s="1">
        <v>1320</v>
      </c>
      <c r="H491" s="6">
        <f t="shared" si="88"/>
        <v>14055.028835951671</v>
      </c>
      <c r="I491" s="1" t="s">
        <v>3</v>
      </c>
      <c r="J491" s="5">
        <f t="shared" si="89"/>
        <v>1638.0991436497407</v>
      </c>
    </row>
    <row r="492" spans="1:10" x14ac:dyDescent="0.25">
      <c r="A492" s="2">
        <v>29251</v>
      </c>
      <c r="B492" s="1">
        <v>11820</v>
      </c>
      <c r="C492" s="1" t="s">
        <v>3</v>
      </c>
      <c r="D492" s="1">
        <v>1180</v>
      </c>
      <c r="H492" s="6">
        <f t="shared" si="88"/>
        <v>13333.101191087379</v>
      </c>
      <c r="I492" s="1" t="s">
        <v>3</v>
      </c>
      <c r="J492" s="5">
        <f t="shared" si="89"/>
        <v>1464.3613556868893</v>
      </c>
    </row>
    <row r="493" spans="1:10" x14ac:dyDescent="0.25">
      <c r="A493" s="2">
        <v>29220</v>
      </c>
      <c r="B493" s="1">
        <v>11450</v>
      </c>
      <c r="C493" s="1" t="s">
        <v>3</v>
      </c>
      <c r="D493" s="1">
        <v>1105</v>
      </c>
      <c r="H493" s="6">
        <f t="shared" si="88"/>
        <v>12915.73677140021</v>
      </c>
      <c r="I493" s="1" t="s">
        <v>3</v>
      </c>
      <c r="J493" s="5">
        <f t="shared" si="89"/>
        <v>1371.2875407067904</v>
      </c>
    </row>
    <row r="494" spans="1:10" x14ac:dyDescent="0.25">
      <c r="A494" s="2">
        <v>29189</v>
      </c>
      <c r="B494" s="1">
        <v>10920</v>
      </c>
      <c r="C494" s="1" t="s">
        <v>3</v>
      </c>
      <c r="D494" s="1">
        <v>955</v>
      </c>
      <c r="H494" s="6">
        <f t="shared" si="88"/>
        <v>12317.890440496969</v>
      </c>
      <c r="I494" s="1" t="s">
        <v>3</v>
      </c>
      <c r="J494" s="5">
        <f t="shared" si="89"/>
        <v>1185.1399107465927</v>
      </c>
    </row>
    <row r="495" spans="1:10" x14ac:dyDescent="0.25">
      <c r="A495" s="2">
        <v>29159</v>
      </c>
      <c r="B495" s="1">
        <v>11310</v>
      </c>
      <c r="C495" s="1" t="s">
        <v>3</v>
      </c>
      <c r="D495" s="1">
        <v>950</v>
      </c>
      <c r="H495" s="6">
        <f t="shared" si="88"/>
        <v>12757.815099086147</v>
      </c>
      <c r="I495" s="1" t="s">
        <v>3</v>
      </c>
      <c r="J495" s="5">
        <f t="shared" si="89"/>
        <v>1178.9349897479194</v>
      </c>
    </row>
    <row r="496" spans="1:10" x14ac:dyDescent="0.25">
      <c r="A496" s="2">
        <v>29128</v>
      </c>
      <c r="B496" s="1">
        <v>12000</v>
      </c>
      <c r="C496" s="1" t="s">
        <v>3</v>
      </c>
      <c r="D496" s="1">
        <v>960</v>
      </c>
      <c r="H496" s="6">
        <f t="shared" si="88"/>
        <v>13536.143341205461</v>
      </c>
      <c r="I496" s="1" t="s">
        <v>3</v>
      </c>
      <c r="J496" s="5">
        <f t="shared" si="89"/>
        <v>1191.344831745266</v>
      </c>
    </row>
    <row r="497" spans="1:10" x14ac:dyDescent="0.25">
      <c r="A497" s="2">
        <v>29098</v>
      </c>
      <c r="B497" s="1">
        <v>12060</v>
      </c>
      <c r="C497" s="1" t="s">
        <v>3</v>
      </c>
      <c r="D497" s="1">
        <v>910</v>
      </c>
      <c r="H497" s="6">
        <f t="shared" si="88"/>
        <v>13603.824057911488</v>
      </c>
      <c r="I497" s="1" t="s">
        <v>3</v>
      </c>
      <c r="J497" s="5">
        <f t="shared" si="89"/>
        <v>1129.2956217585333</v>
      </c>
    </row>
    <row r="498" spans="1:10" x14ac:dyDescent="0.25">
      <c r="A498" s="2">
        <v>29067</v>
      </c>
      <c r="B498" s="1">
        <v>11840</v>
      </c>
      <c r="C498" s="1" t="s">
        <v>3</v>
      </c>
      <c r="D498" s="1">
        <v>885</v>
      </c>
      <c r="H498" s="6">
        <f t="shared" si="88"/>
        <v>13355.661429989388</v>
      </c>
      <c r="I498" s="1" t="s">
        <v>3</v>
      </c>
      <c r="J498" s="5">
        <f t="shared" si="89"/>
        <v>1098.2710167651671</v>
      </c>
    </row>
    <row r="499" spans="1:10" x14ac:dyDescent="0.25">
      <c r="A499" s="2">
        <v>29036</v>
      </c>
      <c r="B499" s="1">
        <v>11590</v>
      </c>
      <c r="C499" s="1" t="s">
        <v>3</v>
      </c>
      <c r="D499" s="1">
        <v>895</v>
      </c>
      <c r="H499" s="6">
        <f t="shared" si="88"/>
        <v>13073.658443714276</v>
      </c>
      <c r="I499" s="1" t="s">
        <v>3</v>
      </c>
      <c r="J499" s="5">
        <f t="shared" si="89"/>
        <v>1110.6808587625135</v>
      </c>
    </row>
    <row r="500" spans="1:10" x14ac:dyDescent="0.25">
      <c r="A500" s="2">
        <v>29006</v>
      </c>
      <c r="B500" s="1">
        <v>11130</v>
      </c>
      <c r="C500" s="1" t="s">
        <v>3</v>
      </c>
      <c r="D500" s="1">
        <v>840</v>
      </c>
      <c r="H500" s="6">
        <f t="shared" si="88"/>
        <v>12554.772948968066</v>
      </c>
      <c r="I500" s="1" t="s">
        <v>3</v>
      </c>
      <c r="J500" s="5">
        <f t="shared" si="89"/>
        <v>1042.4267277771078</v>
      </c>
    </row>
    <row r="501" spans="1:10" x14ac:dyDescent="0.25">
      <c r="A501" s="2">
        <v>28975</v>
      </c>
      <c r="B501" s="1">
        <v>11220</v>
      </c>
      <c r="C501" s="1" t="s">
        <v>3</v>
      </c>
      <c r="D501" s="1">
        <v>835</v>
      </c>
      <c r="H501" s="6">
        <f t="shared" si="88"/>
        <v>12656.294024027105</v>
      </c>
      <c r="I501" s="1" t="s">
        <v>3</v>
      </c>
      <c r="J501" s="5">
        <f t="shared" si="89"/>
        <v>1036.2218067784345</v>
      </c>
    </row>
    <row r="502" spans="1:10" x14ac:dyDescent="0.25">
      <c r="A502" s="2">
        <v>28945</v>
      </c>
      <c r="B502" s="1">
        <v>10870</v>
      </c>
      <c r="C502" s="1" t="s">
        <v>3</v>
      </c>
      <c r="D502" s="1">
        <v>830</v>
      </c>
      <c r="H502" s="6">
        <f t="shared" si="88"/>
        <v>12261.489843241947</v>
      </c>
      <c r="I502" s="1" t="s">
        <v>3</v>
      </c>
      <c r="J502" s="5">
        <f t="shared" si="89"/>
        <v>1030.0168857797612</v>
      </c>
    </row>
    <row r="503" spans="1:10" x14ac:dyDescent="0.25">
      <c r="A503" s="2">
        <v>28914</v>
      </c>
      <c r="B503" s="1">
        <v>10790</v>
      </c>
      <c r="C503" s="1" t="s">
        <v>3</v>
      </c>
      <c r="D503" s="1">
        <v>775</v>
      </c>
      <c r="H503" s="6">
        <f t="shared" si="88"/>
        <v>12171.24888763391</v>
      </c>
      <c r="I503" s="1" t="s">
        <v>3</v>
      </c>
      <c r="J503" s="5">
        <f t="shared" si="89"/>
        <v>961.76275479435526</v>
      </c>
    </row>
    <row r="504" spans="1:10" x14ac:dyDescent="0.25">
      <c r="A504" s="2">
        <v>28886</v>
      </c>
      <c r="B504" s="1">
        <v>10750</v>
      </c>
      <c r="C504" s="1" t="s">
        <v>3</v>
      </c>
      <c r="D504" s="1">
        <v>810</v>
      </c>
      <c r="H504" s="6">
        <f t="shared" si="88"/>
        <v>12126.128409829893</v>
      </c>
      <c r="I504" s="1" t="s">
        <v>3</v>
      </c>
      <c r="J504" s="5">
        <f t="shared" si="89"/>
        <v>1005.1972017850682</v>
      </c>
    </row>
    <row r="505" spans="1:10" x14ac:dyDescent="0.25">
      <c r="A505" s="2">
        <v>28855</v>
      </c>
      <c r="B505" s="1">
        <v>10830</v>
      </c>
      <c r="C505" s="1" t="s">
        <v>3</v>
      </c>
      <c r="D505" s="1">
        <v>835</v>
      </c>
      <c r="H505" s="6">
        <f t="shared" si="88"/>
        <v>12216.369365437929</v>
      </c>
      <c r="I505" s="1" t="s">
        <v>3</v>
      </c>
      <c r="J505" s="5">
        <f t="shared" si="89"/>
        <v>1036.2218067784345</v>
      </c>
    </row>
    <row r="506" spans="1:10" x14ac:dyDescent="0.25">
      <c r="A506" s="2">
        <v>28824</v>
      </c>
      <c r="B506" s="1">
        <v>11000</v>
      </c>
      <c r="C506" s="1" t="s">
        <v>3</v>
      </c>
      <c r="D506" s="1">
        <v>790</v>
      </c>
      <c r="H506" s="6">
        <f t="shared" si="88"/>
        <v>12408.131396105005</v>
      </c>
      <c r="I506" s="1" t="s">
        <v>3</v>
      </c>
      <c r="J506" s="5">
        <f t="shared" si="89"/>
        <v>980.37751779037512</v>
      </c>
    </row>
    <row r="507" spans="1:10" x14ac:dyDescent="0.25">
      <c r="A507" s="2">
        <v>28794</v>
      </c>
      <c r="B507" s="1">
        <v>12090</v>
      </c>
      <c r="C507" s="1" t="s">
        <v>3</v>
      </c>
      <c r="D507" s="1">
        <v>885</v>
      </c>
      <c r="H507" s="6">
        <f t="shared" si="88"/>
        <v>13637.664416264503</v>
      </c>
      <c r="I507" s="1" t="s">
        <v>3</v>
      </c>
      <c r="J507" s="5">
        <f t="shared" si="89"/>
        <v>1098.2710167651671</v>
      </c>
    </row>
    <row r="508" spans="1:10" x14ac:dyDescent="0.25">
      <c r="A508" s="2">
        <v>28763</v>
      </c>
      <c r="B508" s="1">
        <v>12400</v>
      </c>
      <c r="C508" s="1" t="s">
        <v>3</v>
      </c>
      <c r="D508" s="1">
        <v>825</v>
      </c>
      <c r="H508" s="6">
        <f t="shared" si="88"/>
        <v>13987.348119245644</v>
      </c>
      <c r="I508" s="1" t="s">
        <v>3</v>
      </c>
      <c r="J508" s="5">
        <f t="shared" si="89"/>
        <v>1023.8119647810879</v>
      </c>
    </row>
    <row r="509" spans="1:10" x14ac:dyDescent="0.25">
      <c r="A509" s="2">
        <v>28733</v>
      </c>
      <c r="B509" s="1">
        <v>11740</v>
      </c>
      <c r="C509" s="1" t="s">
        <v>3</v>
      </c>
      <c r="D509" s="1">
        <v>795</v>
      </c>
      <c r="H509" s="6">
        <f t="shared" si="88"/>
        <v>13242.860235479344</v>
      </c>
      <c r="I509" s="1" t="s">
        <v>3</v>
      </c>
      <c r="J509" s="5">
        <f t="shared" si="89"/>
        <v>986.5824387890483</v>
      </c>
    </row>
    <row r="510" spans="1:10" x14ac:dyDescent="0.25">
      <c r="A510" s="2">
        <v>28702</v>
      </c>
      <c r="B510" s="1">
        <v>11190</v>
      </c>
      <c r="C510" s="1" t="s">
        <v>3</v>
      </c>
      <c r="D510" s="1">
        <v>710</v>
      </c>
      <c r="H510" s="6">
        <f t="shared" si="88"/>
        <v>12622.453665674093</v>
      </c>
      <c r="I510" s="1" t="s">
        <v>3</v>
      </c>
      <c r="J510" s="5">
        <f t="shared" si="89"/>
        <v>881.09878181160298</v>
      </c>
    </row>
    <row r="511" spans="1:10" x14ac:dyDescent="0.25">
      <c r="A511" s="2">
        <v>28671</v>
      </c>
      <c r="B511" s="1">
        <v>11090</v>
      </c>
      <c r="C511" s="1" t="s">
        <v>3</v>
      </c>
      <c r="D511" s="1">
        <v>700</v>
      </c>
      <c r="H511" s="6">
        <f t="shared" si="88"/>
        <v>12509.652471164047</v>
      </c>
      <c r="I511" s="1" t="s">
        <v>3</v>
      </c>
      <c r="J511" s="5">
        <f t="shared" si="89"/>
        <v>868.6889398142564</v>
      </c>
    </row>
    <row r="512" spans="1:10" x14ac:dyDescent="0.25">
      <c r="A512" s="2">
        <v>28641</v>
      </c>
      <c r="B512" s="1">
        <v>10660</v>
      </c>
      <c r="C512" s="1" t="s">
        <v>3</v>
      </c>
      <c r="D512" s="1">
        <v>755</v>
      </c>
      <c r="H512" s="6">
        <f t="shared" si="88"/>
        <v>12024.607334770852</v>
      </c>
      <c r="I512" s="1" t="s">
        <v>3</v>
      </c>
      <c r="J512" s="5">
        <f t="shared" si="89"/>
        <v>936.94307079966222</v>
      </c>
    </row>
    <row r="513" spans="1:10" x14ac:dyDescent="0.25">
      <c r="A513" s="2">
        <v>28610</v>
      </c>
      <c r="B513" s="1">
        <v>10260</v>
      </c>
      <c r="C513" s="1" t="s">
        <v>3</v>
      </c>
      <c r="D513" s="1">
        <v>715</v>
      </c>
      <c r="H513" s="6">
        <f t="shared" si="88"/>
        <v>11573.402556730669</v>
      </c>
      <c r="I513" s="1" t="s">
        <v>3</v>
      </c>
      <c r="J513" s="5">
        <f t="shared" si="89"/>
        <v>887.30370281027615</v>
      </c>
    </row>
    <row r="514" spans="1:10" x14ac:dyDescent="0.25">
      <c r="A514" s="2">
        <v>28580</v>
      </c>
      <c r="B514" s="1">
        <v>9920</v>
      </c>
      <c r="C514" s="1" t="s">
        <v>3</v>
      </c>
      <c r="D514" s="1">
        <v>630</v>
      </c>
      <c r="H514" s="6">
        <f t="shared" si="88"/>
        <v>11189.878495396515</v>
      </c>
      <c r="I514" s="1" t="s">
        <v>3</v>
      </c>
      <c r="J514" s="5">
        <f t="shared" si="89"/>
        <v>781.82004583283071</v>
      </c>
    </row>
    <row r="515" spans="1:10" x14ac:dyDescent="0.25">
      <c r="A515" s="2">
        <v>28549</v>
      </c>
      <c r="B515" s="1">
        <v>9780</v>
      </c>
      <c r="C515" s="1" t="s">
        <v>3</v>
      </c>
      <c r="D515" s="1">
        <v>635</v>
      </c>
      <c r="H515" s="6">
        <f t="shared" ref="H515:H578" si="90">($E$131/$B$131)*B515</f>
        <v>11031.956823082452</v>
      </c>
      <c r="I515" s="1" t="s">
        <v>3</v>
      </c>
      <c r="J515" s="5">
        <f t="shared" ref="J515:J578" si="91">($G$131/$D$131)*D515</f>
        <v>788.024966831504</v>
      </c>
    </row>
    <row r="516" spans="1:10" x14ac:dyDescent="0.25">
      <c r="A516" s="2">
        <v>28521</v>
      </c>
      <c r="B516" s="1">
        <v>9590</v>
      </c>
      <c r="C516" s="1" t="s">
        <v>3</v>
      </c>
      <c r="D516" s="1">
        <v>660</v>
      </c>
      <c r="H516" s="6">
        <f t="shared" si="90"/>
        <v>10817.634553513364</v>
      </c>
      <c r="I516" s="1" t="s">
        <v>3</v>
      </c>
      <c r="J516" s="5">
        <f t="shared" si="91"/>
        <v>819.04957182487033</v>
      </c>
    </row>
    <row r="517" spans="1:10" x14ac:dyDescent="0.25">
      <c r="A517" s="2">
        <v>28490</v>
      </c>
      <c r="B517" s="1">
        <v>9740</v>
      </c>
      <c r="C517" s="1" t="s">
        <v>3</v>
      </c>
      <c r="D517" s="1">
        <v>640</v>
      </c>
      <c r="H517" s="6">
        <f t="shared" si="90"/>
        <v>10986.836345278432</v>
      </c>
      <c r="I517" s="1" t="s">
        <v>3</v>
      </c>
      <c r="J517" s="5">
        <f t="shared" si="91"/>
        <v>794.22988783017729</v>
      </c>
    </row>
    <row r="518" spans="1:10" x14ac:dyDescent="0.25">
      <c r="A518" s="2">
        <v>28459</v>
      </c>
      <c r="B518" s="1">
        <v>9610</v>
      </c>
      <c r="C518" s="1" t="s">
        <v>3</v>
      </c>
      <c r="D518" s="1">
        <v>630</v>
      </c>
      <c r="H518" s="6">
        <f t="shared" si="90"/>
        <v>10840.194792415374</v>
      </c>
      <c r="I518" s="1" t="s">
        <v>3</v>
      </c>
      <c r="J518" s="5">
        <f t="shared" si="91"/>
        <v>781.82004583283071</v>
      </c>
    </row>
    <row r="519" spans="1:10" x14ac:dyDescent="0.25">
      <c r="A519" s="2">
        <v>28429</v>
      </c>
      <c r="B519" s="1">
        <v>9560</v>
      </c>
      <c r="C519" s="1" t="s">
        <v>3</v>
      </c>
      <c r="D519" s="1">
        <v>615</v>
      </c>
      <c r="H519" s="6">
        <f t="shared" si="90"/>
        <v>10783.794195160352</v>
      </c>
      <c r="I519" s="1" t="s">
        <v>3</v>
      </c>
      <c r="J519" s="5">
        <f t="shared" si="91"/>
        <v>763.20528283681097</v>
      </c>
    </row>
    <row r="520" spans="1:10" x14ac:dyDescent="0.25">
      <c r="A520" s="2">
        <v>28398</v>
      </c>
      <c r="B520" s="1">
        <v>9590</v>
      </c>
      <c r="C520" s="1" t="s">
        <v>3</v>
      </c>
      <c r="D520" s="1">
        <v>600</v>
      </c>
      <c r="H520" s="6">
        <f t="shared" si="90"/>
        <v>10817.634553513364</v>
      </c>
      <c r="I520" s="1" t="s">
        <v>3</v>
      </c>
      <c r="J520" s="5">
        <f t="shared" si="91"/>
        <v>744.59051984079122</v>
      </c>
    </row>
    <row r="521" spans="1:10" x14ac:dyDescent="0.25">
      <c r="A521" s="2">
        <v>28368</v>
      </c>
      <c r="B521" s="1">
        <v>9560</v>
      </c>
      <c r="C521" s="1" t="s">
        <v>3</v>
      </c>
      <c r="D521" s="1">
        <v>605</v>
      </c>
      <c r="H521" s="6">
        <f t="shared" si="90"/>
        <v>10783.794195160352</v>
      </c>
      <c r="I521" s="1" t="s">
        <v>3</v>
      </c>
      <c r="J521" s="5">
        <f t="shared" si="91"/>
        <v>750.7954408394645</v>
      </c>
    </row>
    <row r="522" spans="1:10" x14ac:dyDescent="0.25">
      <c r="A522" s="2">
        <v>28337</v>
      </c>
      <c r="B522" s="1">
        <v>9460</v>
      </c>
      <c r="C522" s="1" t="s">
        <v>3</v>
      </c>
      <c r="D522" s="1">
        <v>600</v>
      </c>
      <c r="H522" s="6">
        <f t="shared" si="90"/>
        <v>10670.993000650305</v>
      </c>
      <c r="I522" s="1" t="s">
        <v>3</v>
      </c>
      <c r="J522" s="5">
        <f t="shared" si="91"/>
        <v>744.59051984079122</v>
      </c>
    </row>
    <row r="523" spans="1:10" x14ac:dyDescent="0.25">
      <c r="A523" s="2">
        <v>28306</v>
      </c>
      <c r="B523" s="1">
        <v>9230</v>
      </c>
      <c r="C523" s="1" t="s">
        <v>3</v>
      </c>
      <c r="D523" s="1">
        <v>595</v>
      </c>
      <c r="H523" s="6">
        <f t="shared" si="90"/>
        <v>10411.550253277201</v>
      </c>
      <c r="I523" s="1" t="s">
        <v>3</v>
      </c>
      <c r="J523" s="5">
        <f t="shared" si="91"/>
        <v>738.38559884211793</v>
      </c>
    </row>
    <row r="524" spans="1:10" x14ac:dyDescent="0.25">
      <c r="A524" s="2">
        <v>28276</v>
      </c>
      <c r="B524" s="1">
        <v>9070</v>
      </c>
      <c r="C524" s="1" t="s">
        <v>3</v>
      </c>
      <c r="D524" s="1">
        <v>625</v>
      </c>
      <c r="H524" s="6">
        <f t="shared" si="90"/>
        <v>10231.068342061128</v>
      </c>
      <c r="I524" s="1" t="s">
        <v>3</v>
      </c>
      <c r="J524" s="5">
        <f t="shared" si="91"/>
        <v>775.61512483415754</v>
      </c>
    </row>
    <row r="525" spans="1:10" x14ac:dyDescent="0.25">
      <c r="A525" s="2">
        <v>28245</v>
      </c>
      <c r="B525" s="1">
        <v>8880</v>
      </c>
      <c r="C525" s="1" t="s">
        <v>3</v>
      </c>
      <c r="D525" s="1">
        <v>615</v>
      </c>
      <c r="H525" s="6">
        <f t="shared" si="90"/>
        <v>10016.746072492042</v>
      </c>
      <c r="I525" s="1" t="s">
        <v>3</v>
      </c>
      <c r="J525" s="5">
        <f t="shared" si="91"/>
        <v>763.20528283681097</v>
      </c>
    </row>
    <row r="526" spans="1:10" x14ac:dyDescent="0.25">
      <c r="A526" s="2">
        <v>28215</v>
      </c>
      <c r="B526" s="1">
        <v>8690</v>
      </c>
      <c r="C526" s="1" t="s">
        <v>3</v>
      </c>
      <c r="D526" s="1">
        <v>605</v>
      </c>
      <c r="H526" s="6">
        <f t="shared" si="90"/>
        <v>9802.4238029229546</v>
      </c>
      <c r="I526" s="1" t="s">
        <v>3</v>
      </c>
      <c r="J526" s="5">
        <f t="shared" si="91"/>
        <v>750.7954408394645</v>
      </c>
    </row>
    <row r="527" spans="1:10" x14ac:dyDescent="0.25">
      <c r="A527" s="2">
        <v>28184</v>
      </c>
      <c r="B527" s="1">
        <v>8480</v>
      </c>
      <c r="C527" s="1" t="s">
        <v>3</v>
      </c>
      <c r="D527" s="1">
        <v>605</v>
      </c>
      <c r="H527" s="6">
        <f t="shared" si="90"/>
        <v>9565.5412944518594</v>
      </c>
      <c r="I527" s="1" t="s">
        <v>3</v>
      </c>
      <c r="J527" s="5">
        <f t="shared" si="91"/>
        <v>750.7954408394645</v>
      </c>
    </row>
    <row r="528" spans="1:10" x14ac:dyDescent="0.25">
      <c r="A528" s="2">
        <v>28156</v>
      </c>
      <c r="B528" s="1">
        <v>8270</v>
      </c>
      <c r="C528" s="1" t="s">
        <v>3</v>
      </c>
      <c r="D528" s="1">
        <v>645</v>
      </c>
      <c r="H528" s="6">
        <f t="shared" si="90"/>
        <v>9328.6587859807642</v>
      </c>
      <c r="I528" s="1" t="s">
        <v>3</v>
      </c>
      <c r="J528" s="5">
        <f t="shared" si="91"/>
        <v>800.43480882885058</v>
      </c>
    </row>
    <row r="529" spans="1:10" x14ac:dyDescent="0.25">
      <c r="A529" s="2">
        <v>28125</v>
      </c>
      <c r="B529" s="1">
        <v>7960</v>
      </c>
      <c r="C529" s="1" t="s">
        <v>3</v>
      </c>
      <c r="D529" s="1">
        <v>585</v>
      </c>
      <c r="H529" s="6">
        <f t="shared" si="90"/>
        <v>8978.9750829996228</v>
      </c>
      <c r="I529" s="1" t="s">
        <v>3</v>
      </c>
      <c r="J529" s="5">
        <f t="shared" si="91"/>
        <v>725.97575684477147</v>
      </c>
    </row>
    <row r="530" spans="1:10" x14ac:dyDescent="0.25">
      <c r="A530" s="2">
        <v>28094</v>
      </c>
      <c r="B530" s="1">
        <v>7610</v>
      </c>
      <c r="C530" s="1" t="s">
        <v>3</v>
      </c>
      <c r="D530" s="1">
        <v>615</v>
      </c>
      <c r="H530" s="6">
        <f t="shared" si="90"/>
        <v>8584.1709022144641</v>
      </c>
      <c r="I530" s="1" t="s">
        <v>3</v>
      </c>
      <c r="J530" s="5">
        <f t="shared" si="91"/>
        <v>763.20528283681097</v>
      </c>
    </row>
    <row r="531" spans="1:10" x14ac:dyDescent="0.25">
      <c r="A531" s="2">
        <v>28064</v>
      </c>
      <c r="B531" s="1">
        <v>7530</v>
      </c>
      <c r="C531" s="1" t="s">
        <v>3</v>
      </c>
      <c r="D531" s="1">
        <v>610</v>
      </c>
      <c r="H531" s="6">
        <f t="shared" si="90"/>
        <v>8493.9299466064276</v>
      </c>
      <c r="I531" s="1" t="s">
        <v>3</v>
      </c>
      <c r="J531" s="5">
        <f t="shared" si="91"/>
        <v>757.00036183813768</v>
      </c>
    </row>
    <row r="532" spans="1:10" x14ac:dyDescent="0.25">
      <c r="A532" s="2">
        <v>28033</v>
      </c>
      <c r="B532" s="1">
        <v>7530</v>
      </c>
      <c r="C532" s="1" t="s">
        <v>3</v>
      </c>
      <c r="D532" s="1">
        <v>555</v>
      </c>
      <c r="H532" s="6">
        <f t="shared" si="90"/>
        <v>8493.9299466064276</v>
      </c>
      <c r="I532" s="1" t="s">
        <v>3</v>
      </c>
      <c r="J532" s="5">
        <f t="shared" si="91"/>
        <v>688.74623085273186</v>
      </c>
    </row>
    <row r="533" spans="1:10" x14ac:dyDescent="0.25">
      <c r="A533" s="2">
        <v>28003</v>
      </c>
      <c r="B533" s="1">
        <v>7450</v>
      </c>
      <c r="C533" s="1" t="s">
        <v>3</v>
      </c>
      <c r="D533" s="1">
        <v>555</v>
      </c>
      <c r="H533" s="6">
        <f t="shared" si="90"/>
        <v>8403.6889909983911</v>
      </c>
      <c r="I533" s="1" t="s">
        <v>3</v>
      </c>
      <c r="J533" s="5">
        <f t="shared" si="91"/>
        <v>688.74623085273186</v>
      </c>
    </row>
    <row r="534" spans="1:10" x14ac:dyDescent="0.25">
      <c r="A534" s="2">
        <v>27972</v>
      </c>
      <c r="B534" s="1">
        <v>7340</v>
      </c>
      <c r="C534" s="1" t="s">
        <v>3</v>
      </c>
      <c r="D534" s="1">
        <v>530</v>
      </c>
      <c r="H534" s="6">
        <f t="shared" si="90"/>
        <v>8279.6076770373402</v>
      </c>
      <c r="I534" s="1" t="s">
        <v>3</v>
      </c>
      <c r="J534" s="5">
        <f t="shared" si="91"/>
        <v>657.72162585936553</v>
      </c>
    </row>
    <row r="535" spans="1:10" x14ac:dyDescent="0.25">
      <c r="A535" s="2">
        <v>27941</v>
      </c>
      <c r="B535" s="1">
        <v>7080</v>
      </c>
      <c r="C535" s="1" t="s">
        <v>3</v>
      </c>
      <c r="D535" s="1">
        <v>540</v>
      </c>
      <c r="H535" s="6">
        <f t="shared" si="90"/>
        <v>7986.3245713112219</v>
      </c>
      <c r="I535" s="1" t="s">
        <v>3</v>
      </c>
      <c r="J535" s="5">
        <f t="shared" si="91"/>
        <v>670.13146785671211</v>
      </c>
    </row>
    <row r="536" spans="1:10" x14ac:dyDescent="0.25">
      <c r="A536" s="2">
        <v>27911</v>
      </c>
      <c r="B536" s="1">
        <v>6940</v>
      </c>
      <c r="C536" s="1" t="s">
        <v>3</v>
      </c>
      <c r="D536" s="1">
        <v>540</v>
      </c>
      <c r="H536" s="6">
        <f t="shared" si="90"/>
        <v>7828.4028989971584</v>
      </c>
      <c r="I536" s="1" t="s">
        <v>3</v>
      </c>
      <c r="J536" s="5">
        <f t="shared" si="91"/>
        <v>670.13146785671211</v>
      </c>
    </row>
    <row r="537" spans="1:10" x14ac:dyDescent="0.25">
      <c r="A537" s="2">
        <v>27880</v>
      </c>
      <c r="B537" s="1">
        <v>6690</v>
      </c>
      <c r="C537" s="1" t="s">
        <v>3</v>
      </c>
      <c r="D537" s="1">
        <v>570</v>
      </c>
      <c r="H537" s="6">
        <f t="shared" si="90"/>
        <v>7546.399912722045</v>
      </c>
      <c r="I537" s="1" t="s">
        <v>3</v>
      </c>
      <c r="J537" s="5">
        <f t="shared" si="91"/>
        <v>707.3609938487516</v>
      </c>
    </row>
    <row r="538" spans="1:10" x14ac:dyDescent="0.25">
      <c r="A538" s="2">
        <v>27850</v>
      </c>
      <c r="B538" s="1">
        <v>6410</v>
      </c>
      <c r="C538" s="1" t="s">
        <v>3</v>
      </c>
      <c r="D538" s="1">
        <v>595</v>
      </c>
      <c r="H538" s="6">
        <f t="shared" si="90"/>
        <v>7230.5565680939171</v>
      </c>
      <c r="I538" s="1" t="s">
        <v>3</v>
      </c>
      <c r="J538" s="5">
        <f t="shared" si="91"/>
        <v>738.38559884211793</v>
      </c>
    </row>
    <row r="539" spans="1:10" x14ac:dyDescent="0.25">
      <c r="A539" s="2">
        <v>27819</v>
      </c>
      <c r="B539" s="1">
        <v>5950</v>
      </c>
      <c r="C539" s="1" t="s">
        <v>3</v>
      </c>
      <c r="D539" s="1">
        <v>685</v>
      </c>
      <c r="H539" s="6">
        <f t="shared" si="90"/>
        <v>6711.6710733477075</v>
      </c>
      <c r="I539" s="1" t="s">
        <v>3</v>
      </c>
      <c r="J539" s="5">
        <f t="shared" si="91"/>
        <v>850.07417681823665</v>
      </c>
    </row>
    <row r="540" spans="1:10" x14ac:dyDescent="0.25">
      <c r="A540" s="2">
        <v>27790</v>
      </c>
      <c r="B540" s="1">
        <v>5420</v>
      </c>
      <c r="C540" s="1" t="s">
        <v>3</v>
      </c>
      <c r="D540" s="1">
        <v>655</v>
      </c>
      <c r="H540" s="6">
        <f t="shared" si="90"/>
        <v>6113.8247424444671</v>
      </c>
      <c r="I540" s="1" t="s">
        <v>3</v>
      </c>
      <c r="J540" s="5">
        <f t="shared" si="91"/>
        <v>812.84465082619704</v>
      </c>
    </row>
    <row r="541" spans="1:10" x14ac:dyDescent="0.25">
      <c r="A541" s="2">
        <v>27759</v>
      </c>
      <c r="B541" s="1">
        <v>5390</v>
      </c>
      <c r="C541" s="1" t="s">
        <v>3</v>
      </c>
      <c r="D541" s="1">
        <v>475</v>
      </c>
      <c r="H541" s="6">
        <f t="shared" si="90"/>
        <v>6079.9843840914527</v>
      </c>
      <c r="I541" s="1" t="s">
        <v>3</v>
      </c>
      <c r="J541" s="5">
        <f t="shared" si="91"/>
        <v>589.46749487395971</v>
      </c>
    </row>
    <row r="542" spans="1:10" x14ac:dyDescent="0.25">
      <c r="A542" s="2">
        <v>27728</v>
      </c>
      <c r="B542" s="1">
        <v>5370</v>
      </c>
      <c r="C542" s="1" t="s">
        <v>3</v>
      </c>
      <c r="D542" s="1">
        <v>490</v>
      </c>
      <c r="H542" s="6">
        <f t="shared" si="90"/>
        <v>6057.4241451894441</v>
      </c>
      <c r="I542" s="1" t="s">
        <v>3</v>
      </c>
      <c r="J542" s="5">
        <f t="shared" si="91"/>
        <v>608.08225786997946</v>
      </c>
    </row>
    <row r="543" spans="1:10" x14ac:dyDescent="0.25">
      <c r="A543" s="2">
        <v>27698</v>
      </c>
      <c r="B543" s="1">
        <v>5300</v>
      </c>
      <c r="C543" s="1" t="s">
        <v>3</v>
      </c>
      <c r="D543" s="1">
        <v>545</v>
      </c>
      <c r="H543" s="6">
        <f t="shared" si="90"/>
        <v>5978.4633090324123</v>
      </c>
      <c r="I543" s="1" t="s">
        <v>3</v>
      </c>
      <c r="J543" s="5">
        <f t="shared" si="91"/>
        <v>676.33638885538539</v>
      </c>
    </row>
    <row r="544" spans="1:10" x14ac:dyDescent="0.25">
      <c r="A544" s="2">
        <v>27667</v>
      </c>
      <c r="B544" s="1">
        <v>5250</v>
      </c>
      <c r="C544" s="1" t="s">
        <v>3</v>
      </c>
      <c r="D544" s="1">
        <v>505</v>
      </c>
      <c r="H544" s="6">
        <f t="shared" si="90"/>
        <v>5922.0627117773893</v>
      </c>
      <c r="I544" s="1" t="s">
        <v>3</v>
      </c>
      <c r="J544" s="5">
        <f t="shared" si="91"/>
        <v>626.69702086599932</v>
      </c>
    </row>
    <row r="545" spans="1:10" x14ac:dyDescent="0.25">
      <c r="A545" s="2">
        <v>27637</v>
      </c>
      <c r="B545" s="1">
        <v>5220</v>
      </c>
      <c r="C545" s="1" t="s">
        <v>3</v>
      </c>
      <c r="D545" s="1">
        <v>515</v>
      </c>
      <c r="H545" s="6">
        <f t="shared" si="90"/>
        <v>5888.2223534243758</v>
      </c>
      <c r="I545" s="1" t="s">
        <v>3</v>
      </c>
      <c r="J545" s="5">
        <f t="shared" si="91"/>
        <v>639.10686286334578</v>
      </c>
    </row>
    <row r="546" spans="1:10" x14ac:dyDescent="0.25">
      <c r="A546" s="2">
        <v>27606</v>
      </c>
      <c r="B546" s="1">
        <v>5330</v>
      </c>
      <c r="C546" s="1" t="s">
        <v>3</v>
      </c>
      <c r="D546" s="1">
        <v>555</v>
      </c>
      <c r="H546" s="6">
        <f t="shared" si="90"/>
        <v>6012.3036673854258</v>
      </c>
      <c r="I546" s="1" t="s">
        <v>3</v>
      </c>
      <c r="J546" s="5">
        <f t="shared" si="91"/>
        <v>688.74623085273186</v>
      </c>
    </row>
    <row r="547" spans="1:10" x14ac:dyDescent="0.25">
      <c r="A547" s="2">
        <v>27575</v>
      </c>
      <c r="B547" s="1">
        <v>4990</v>
      </c>
      <c r="C547" s="1" t="s">
        <v>3</v>
      </c>
      <c r="D547" s="1">
        <v>520</v>
      </c>
      <c r="H547" s="6">
        <f t="shared" si="90"/>
        <v>5628.779606051271</v>
      </c>
      <c r="I547" s="1" t="s">
        <v>3</v>
      </c>
      <c r="J547" s="5">
        <f t="shared" si="91"/>
        <v>645.31178386201907</v>
      </c>
    </row>
    <row r="548" spans="1:10" x14ac:dyDescent="0.25">
      <c r="A548" s="2">
        <v>27545</v>
      </c>
      <c r="B548" s="1">
        <v>4700</v>
      </c>
      <c r="C548" s="1" t="s">
        <v>3</v>
      </c>
      <c r="D548" s="1">
        <v>520</v>
      </c>
      <c r="H548" s="6">
        <f t="shared" si="90"/>
        <v>5301.6561419721393</v>
      </c>
      <c r="I548" s="1" t="s">
        <v>3</v>
      </c>
      <c r="J548" s="5">
        <f t="shared" si="91"/>
        <v>645.31178386201907</v>
      </c>
    </row>
    <row r="549" spans="1:10" x14ac:dyDescent="0.25">
      <c r="A549" s="2">
        <v>27514</v>
      </c>
      <c r="B549" s="1">
        <v>4360</v>
      </c>
      <c r="C549" s="1" t="s">
        <v>3</v>
      </c>
      <c r="D549" s="1">
        <v>505</v>
      </c>
      <c r="H549" s="6">
        <f t="shared" si="90"/>
        <v>4918.1320806379845</v>
      </c>
      <c r="I549" s="1" t="s">
        <v>3</v>
      </c>
      <c r="J549" s="5">
        <f t="shared" si="91"/>
        <v>626.69702086599932</v>
      </c>
    </row>
    <row r="550" spans="1:10" x14ac:dyDescent="0.25">
      <c r="A550" s="2">
        <v>27484</v>
      </c>
      <c r="B550" s="1">
        <v>4180</v>
      </c>
      <c r="C550" s="1" t="s">
        <v>3</v>
      </c>
      <c r="D550" s="1">
        <v>515</v>
      </c>
      <c r="H550" s="6">
        <f t="shared" si="90"/>
        <v>4715.0899305199027</v>
      </c>
      <c r="I550" s="1" t="s">
        <v>3</v>
      </c>
      <c r="J550" s="5">
        <f t="shared" si="91"/>
        <v>639.10686286334578</v>
      </c>
    </row>
    <row r="551" spans="1:10" x14ac:dyDescent="0.25">
      <c r="A551" s="2">
        <v>27453</v>
      </c>
      <c r="B551" s="1">
        <v>4130</v>
      </c>
      <c r="C551" s="1" t="s">
        <v>3</v>
      </c>
      <c r="D551" s="1">
        <v>480</v>
      </c>
      <c r="H551" s="6">
        <f t="shared" si="90"/>
        <v>4658.6893332648797</v>
      </c>
      <c r="I551" s="1" t="s">
        <v>3</v>
      </c>
      <c r="J551" s="5">
        <f t="shared" si="91"/>
        <v>595.672415872633</v>
      </c>
    </row>
    <row r="552" spans="1:10" x14ac:dyDescent="0.25">
      <c r="A552" s="2">
        <v>27425</v>
      </c>
      <c r="B552" s="1">
        <v>3950</v>
      </c>
      <c r="C552" s="1" t="s">
        <v>3</v>
      </c>
      <c r="D552" s="1">
        <v>410</v>
      </c>
      <c r="H552" s="6">
        <f t="shared" si="90"/>
        <v>4455.6471831467979</v>
      </c>
      <c r="I552" s="1" t="s">
        <v>3</v>
      </c>
      <c r="J552" s="5">
        <f t="shared" si="91"/>
        <v>508.80352189120731</v>
      </c>
    </row>
    <row r="553" spans="1:10" x14ac:dyDescent="0.25">
      <c r="A553" s="2">
        <v>27394</v>
      </c>
      <c r="B553" s="1">
        <v>3910</v>
      </c>
      <c r="C553" s="1" t="s">
        <v>3</v>
      </c>
      <c r="D553" s="1">
        <v>410</v>
      </c>
      <c r="H553" s="6">
        <f t="shared" si="90"/>
        <v>4410.5267053427797</v>
      </c>
      <c r="I553" s="1" t="s">
        <v>3</v>
      </c>
      <c r="J553" s="5">
        <f t="shared" si="91"/>
        <v>508.80352189120731</v>
      </c>
    </row>
    <row r="554" spans="1:10" x14ac:dyDescent="0.25">
      <c r="A554" s="2">
        <v>27363</v>
      </c>
      <c r="B554" s="1">
        <v>4040</v>
      </c>
      <c r="C554" s="1" t="s">
        <v>3</v>
      </c>
      <c r="D554" s="1">
        <v>410</v>
      </c>
      <c r="H554" s="6">
        <f t="shared" si="90"/>
        <v>4557.1682582058384</v>
      </c>
      <c r="I554" s="1" t="s">
        <v>3</v>
      </c>
      <c r="J554" s="5">
        <f t="shared" si="91"/>
        <v>508.80352189120731</v>
      </c>
    </row>
    <row r="555" spans="1:10" x14ac:dyDescent="0.25">
      <c r="A555" s="2">
        <v>27333</v>
      </c>
      <c r="B555" s="1">
        <v>4000</v>
      </c>
      <c r="C555" s="1" t="s">
        <v>3</v>
      </c>
      <c r="D555" s="1">
        <v>430</v>
      </c>
      <c r="H555" s="6">
        <f t="shared" si="90"/>
        <v>4512.0477804018201</v>
      </c>
      <c r="I555" s="1" t="s">
        <v>3</v>
      </c>
      <c r="J555" s="5">
        <f t="shared" si="91"/>
        <v>533.62320588590035</v>
      </c>
    </row>
    <row r="556" spans="1:10" x14ac:dyDescent="0.25">
      <c r="A556" s="2">
        <v>27302</v>
      </c>
      <c r="B556" s="1">
        <v>4090</v>
      </c>
      <c r="C556" s="1" t="s">
        <v>3</v>
      </c>
      <c r="D556" s="1">
        <v>440</v>
      </c>
      <c r="H556" s="6">
        <f t="shared" si="90"/>
        <v>4613.5688554608614</v>
      </c>
      <c r="I556" s="1" t="s">
        <v>3</v>
      </c>
      <c r="J556" s="5">
        <f t="shared" si="91"/>
        <v>546.03304788324692</v>
      </c>
    </row>
    <row r="557" spans="1:10" x14ac:dyDescent="0.25">
      <c r="A557" s="2">
        <v>27272</v>
      </c>
      <c r="B557" s="1">
        <v>4590</v>
      </c>
      <c r="C557" s="1" t="s">
        <v>3</v>
      </c>
      <c r="D557" s="1">
        <v>430</v>
      </c>
      <c r="H557" s="6">
        <f t="shared" si="90"/>
        <v>5177.5748280110893</v>
      </c>
      <c r="I557" s="1" t="s">
        <v>3</v>
      </c>
      <c r="J557" s="5">
        <f t="shared" si="91"/>
        <v>533.62320588590035</v>
      </c>
    </row>
    <row r="558" spans="1:10" x14ac:dyDescent="0.25">
      <c r="A558" s="2">
        <v>27241</v>
      </c>
      <c r="B558" s="1">
        <v>4840</v>
      </c>
      <c r="C558" s="1" t="s">
        <v>3</v>
      </c>
      <c r="D558" s="1">
        <v>405</v>
      </c>
      <c r="H558" s="6">
        <f t="shared" si="90"/>
        <v>5459.5778142862027</v>
      </c>
      <c r="I558" s="1" t="s">
        <v>3</v>
      </c>
      <c r="J558" s="5">
        <f t="shared" si="91"/>
        <v>502.59860089253408</v>
      </c>
    </row>
    <row r="559" spans="1:10" x14ac:dyDescent="0.25">
      <c r="A559" s="2">
        <v>27210</v>
      </c>
      <c r="B559" s="1">
        <v>5160</v>
      </c>
      <c r="C559" s="1" t="s">
        <v>3</v>
      </c>
      <c r="D559" s="1">
        <v>395</v>
      </c>
      <c r="H559" s="6">
        <f t="shared" si="90"/>
        <v>5820.5416367183479</v>
      </c>
      <c r="I559" s="1" t="s">
        <v>3</v>
      </c>
      <c r="J559" s="5">
        <f t="shared" si="91"/>
        <v>490.18875889518756</v>
      </c>
    </row>
    <row r="560" spans="1:10" x14ac:dyDescent="0.25">
      <c r="A560" s="2">
        <v>27180</v>
      </c>
      <c r="B560" s="1">
        <v>5260</v>
      </c>
      <c r="C560" s="1" t="s">
        <v>3</v>
      </c>
      <c r="D560" s="1">
        <v>395</v>
      </c>
      <c r="H560" s="6">
        <f t="shared" si="90"/>
        <v>5933.3428312283941</v>
      </c>
      <c r="I560" s="1" t="s">
        <v>3</v>
      </c>
      <c r="J560" s="5">
        <f t="shared" si="91"/>
        <v>490.18875889518756</v>
      </c>
    </row>
    <row r="561" spans="1:10" x14ac:dyDescent="0.25">
      <c r="A561" s="2">
        <v>27149</v>
      </c>
      <c r="B561" s="1">
        <v>5450</v>
      </c>
      <c r="C561" s="1" t="s">
        <v>3</v>
      </c>
      <c r="D561" s="1">
        <v>410</v>
      </c>
      <c r="H561" s="6">
        <f t="shared" si="90"/>
        <v>6147.6651007974806</v>
      </c>
      <c r="I561" s="1" t="s">
        <v>3</v>
      </c>
      <c r="J561" s="5">
        <f t="shared" si="91"/>
        <v>508.80352189120731</v>
      </c>
    </row>
    <row r="562" spans="1:10" x14ac:dyDescent="0.25">
      <c r="A562" s="2">
        <v>27119</v>
      </c>
      <c r="B562" s="1">
        <v>5420</v>
      </c>
      <c r="C562" s="1" t="s">
        <v>3</v>
      </c>
      <c r="D562" s="1">
        <v>425</v>
      </c>
      <c r="H562" s="6">
        <f t="shared" si="90"/>
        <v>6113.8247424444671</v>
      </c>
      <c r="I562" s="1" t="s">
        <v>3</v>
      </c>
      <c r="J562" s="5">
        <f t="shared" si="91"/>
        <v>527.41828488722706</v>
      </c>
    </row>
    <row r="563" spans="1:10" x14ac:dyDescent="0.25">
      <c r="A563" s="2">
        <v>27088</v>
      </c>
      <c r="B563" s="1">
        <v>5310</v>
      </c>
      <c r="C563" s="1" t="s">
        <v>3</v>
      </c>
      <c r="D563" s="1">
        <v>420</v>
      </c>
      <c r="H563" s="6">
        <f t="shared" si="90"/>
        <v>5989.7434284834162</v>
      </c>
      <c r="I563" s="1" t="s">
        <v>3</v>
      </c>
      <c r="J563" s="5">
        <f t="shared" si="91"/>
        <v>521.21336388855389</v>
      </c>
    </row>
    <row r="564" spans="1:10" x14ac:dyDescent="0.25">
      <c r="A564" s="2">
        <v>27060</v>
      </c>
      <c r="B564" s="1">
        <v>5210</v>
      </c>
      <c r="C564" s="1" t="s">
        <v>3</v>
      </c>
      <c r="D564" s="1">
        <v>445</v>
      </c>
      <c r="H564" s="6">
        <f t="shared" si="90"/>
        <v>5876.942233973371</v>
      </c>
      <c r="I564" s="1" t="s">
        <v>3</v>
      </c>
      <c r="J564" s="5">
        <f t="shared" si="91"/>
        <v>552.2379688819201</v>
      </c>
    </row>
    <row r="565" spans="1:10" x14ac:dyDescent="0.25">
      <c r="A565" s="2">
        <v>27029</v>
      </c>
      <c r="B565" s="1">
        <v>5050</v>
      </c>
      <c r="C565" s="1" t="s">
        <v>3</v>
      </c>
      <c r="D565" s="1">
        <v>455</v>
      </c>
      <c r="H565" s="6">
        <f t="shared" si="90"/>
        <v>5696.4603227572979</v>
      </c>
      <c r="I565" s="1" t="s">
        <v>3</v>
      </c>
      <c r="J565" s="5">
        <f t="shared" si="91"/>
        <v>564.64781087926667</v>
      </c>
    </row>
    <row r="566" spans="1:10" x14ac:dyDescent="0.25">
      <c r="A566" s="2">
        <v>26998</v>
      </c>
      <c r="B566" s="1">
        <v>5460</v>
      </c>
      <c r="C566" s="1" t="s">
        <v>3</v>
      </c>
      <c r="D566" s="1">
        <v>465</v>
      </c>
      <c r="H566" s="6">
        <f t="shared" si="90"/>
        <v>6158.9452202484845</v>
      </c>
      <c r="I566" s="1" t="s">
        <v>3</v>
      </c>
      <c r="J566" s="5">
        <f t="shared" si="91"/>
        <v>577.05765287661313</v>
      </c>
    </row>
    <row r="567" spans="1:10" x14ac:dyDescent="0.25">
      <c r="A567" s="2">
        <v>26968</v>
      </c>
      <c r="B567" s="1">
        <v>5690</v>
      </c>
      <c r="C567" s="1" t="s">
        <v>3</v>
      </c>
      <c r="D567" s="1">
        <v>420</v>
      </c>
      <c r="H567" s="6">
        <f t="shared" si="90"/>
        <v>6418.3879676215893</v>
      </c>
      <c r="I567" s="1" t="s">
        <v>3</v>
      </c>
      <c r="J567" s="5">
        <f t="shared" si="91"/>
        <v>521.21336388855389</v>
      </c>
    </row>
    <row r="568" spans="1:10" x14ac:dyDescent="0.25">
      <c r="A568" s="2">
        <v>26937</v>
      </c>
      <c r="B568" s="1">
        <v>5730</v>
      </c>
      <c r="C568" s="1" t="s">
        <v>3</v>
      </c>
      <c r="D568" s="1">
        <v>380</v>
      </c>
      <c r="H568" s="6">
        <f t="shared" si="90"/>
        <v>6463.5084454256075</v>
      </c>
      <c r="I568" s="1" t="s">
        <v>3</v>
      </c>
      <c r="J568" s="5">
        <f t="shared" si="91"/>
        <v>471.57399589916776</v>
      </c>
    </row>
    <row r="569" spans="1:10" x14ac:dyDescent="0.25">
      <c r="A569" s="2">
        <v>26907</v>
      </c>
      <c r="B569" s="1">
        <v>5830</v>
      </c>
      <c r="C569" s="1" t="s">
        <v>3</v>
      </c>
      <c r="D569" s="1">
        <v>350</v>
      </c>
      <c r="H569" s="6">
        <f t="shared" si="90"/>
        <v>6576.3096399356536</v>
      </c>
      <c r="I569" s="1" t="s">
        <v>3</v>
      </c>
      <c r="J569" s="5">
        <f t="shared" si="91"/>
        <v>434.3444699071282</v>
      </c>
    </row>
    <row r="570" spans="1:10" x14ac:dyDescent="0.25">
      <c r="A570" s="2">
        <v>26876</v>
      </c>
      <c r="B570" s="1">
        <v>6010</v>
      </c>
      <c r="C570" s="1" t="s">
        <v>3</v>
      </c>
      <c r="D570" s="1">
        <v>380</v>
      </c>
      <c r="H570" s="6">
        <f t="shared" si="90"/>
        <v>6779.3517900537354</v>
      </c>
      <c r="I570" s="1" t="s">
        <v>3</v>
      </c>
      <c r="J570" s="5">
        <f t="shared" si="91"/>
        <v>471.57399589916776</v>
      </c>
    </row>
    <row r="571" spans="1:10" x14ac:dyDescent="0.25">
      <c r="A571" s="2">
        <v>26845</v>
      </c>
      <c r="B571" s="1">
        <v>6180</v>
      </c>
      <c r="C571" s="1" t="s">
        <v>3</v>
      </c>
      <c r="D571" s="1">
        <v>395</v>
      </c>
      <c r="H571" s="6">
        <f t="shared" si="90"/>
        <v>6971.1138207208123</v>
      </c>
      <c r="I571" s="1" t="s">
        <v>3</v>
      </c>
      <c r="J571" s="5">
        <f t="shared" si="91"/>
        <v>490.18875889518756</v>
      </c>
    </row>
    <row r="572" spans="1:10" x14ac:dyDescent="0.25">
      <c r="A572" s="2">
        <v>26815</v>
      </c>
      <c r="B572" s="1">
        <v>6540</v>
      </c>
      <c r="C572" s="1" t="s">
        <v>3</v>
      </c>
      <c r="D572" s="1">
        <v>415</v>
      </c>
      <c r="H572" s="6">
        <f t="shared" si="90"/>
        <v>7377.1981209569767</v>
      </c>
      <c r="I572" s="1" t="s">
        <v>3</v>
      </c>
      <c r="J572" s="5">
        <f t="shared" si="91"/>
        <v>515.0084428898806</v>
      </c>
    </row>
    <row r="573" spans="1:10" x14ac:dyDescent="0.25">
      <c r="A573" s="2">
        <v>26784</v>
      </c>
      <c r="B573" s="1">
        <v>7040</v>
      </c>
      <c r="C573" s="1" t="s">
        <v>3</v>
      </c>
      <c r="D573" s="1">
        <v>390</v>
      </c>
      <c r="H573" s="6">
        <f t="shared" si="90"/>
        <v>7941.2040935072037</v>
      </c>
      <c r="I573" s="1" t="s">
        <v>3</v>
      </c>
      <c r="J573" s="5">
        <f t="shared" si="91"/>
        <v>483.98383789651427</v>
      </c>
    </row>
    <row r="574" spans="1:10" x14ac:dyDescent="0.25">
      <c r="A574" s="2">
        <v>26754</v>
      </c>
      <c r="B574" s="1">
        <v>7200</v>
      </c>
      <c r="C574" s="1" t="s">
        <v>3</v>
      </c>
      <c r="D574" s="1">
        <v>440</v>
      </c>
      <c r="H574" s="6">
        <f t="shared" si="90"/>
        <v>8121.6860047232767</v>
      </c>
      <c r="I574" s="1" t="s">
        <v>3</v>
      </c>
      <c r="J574" s="5">
        <f t="shared" si="91"/>
        <v>546.03304788324692</v>
      </c>
    </row>
    <row r="575" spans="1:10" x14ac:dyDescent="0.25">
      <c r="A575" s="2">
        <v>26723</v>
      </c>
      <c r="B575" s="1">
        <v>7500</v>
      </c>
      <c r="C575" s="1" t="s">
        <v>3</v>
      </c>
      <c r="D575" s="1">
        <v>430</v>
      </c>
      <c r="H575" s="6">
        <f t="shared" si="90"/>
        <v>8460.0895882534132</v>
      </c>
      <c r="I575" s="1" t="s">
        <v>3</v>
      </c>
      <c r="J575" s="5">
        <f t="shared" si="91"/>
        <v>533.62320588590035</v>
      </c>
    </row>
    <row r="576" spans="1:10" x14ac:dyDescent="0.25">
      <c r="A576" s="2">
        <v>26695</v>
      </c>
      <c r="B576" s="1">
        <v>7700</v>
      </c>
      <c r="C576" s="1" t="s">
        <v>3</v>
      </c>
      <c r="D576" s="1">
        <v>415</v>
      </c>
      <c r="H576" s="6">
        <f t="shared" si="90"/>
        <v>8685.6919772735037</v>
      </c>
      <c r="I576" s="1" t="s">
        <v>3</v>
      </c>
      <c r="J576" s="5">
        <f t="shared" si="91"/>
        <v>515.0084428898806</v>
      </c>
    </row>
    <row r="577" spans="1:10" x14ac:dyDescent="0.25">
      <c r="A577" s="2">
        <v>26664</v>
      </c>
      <c r="B577" s="1">
        <v>7900</v>
      </c>
      <c r="C577" s="1" t="s">
        <v>3</v>
      </c>
      <c r="D577" s="1">
        <v>415</v>
      </c>
      <c r="H577" s="6">
        <f t="shared" si="90"/>
        <v>8911.2943662935959</v>
      </c>
      <c r="I577" s="1" t="s">
        <v>3</v>
      </c>
      <c r="J577" s="5">
        <f t="shared" si="91"/>
        <v>515.0084428898806</v>
      </c>
    </row>
    <row r="578" spans="1:10" x14ac:dyDescent="0.25">
      <c r="A578" s="2">
        <v>26633</v>
      </c>
      <c r="B578" s="1">
        <v>7890</v>
      </c>
      <c r="C578" s="1" t="s">
        <v>3</v>
      </c>
      <c r="D578" s="1">
        <v>390</v>
      </c>
      <c r="H578" s="6">
        <f t="shared" si="90"/>
        <v>8900.0142468425911</v>
      </c>
      <c r="I578" s="1" t="s">
        <v>3</v>
      </c>
      <c r="J578" s="5">
        <f t="shared" si="91"/>
        <v>483.98383789651427</v>
      </c>
    </row>
    <row r="579" spans="1:10" x14ac:dyDescent="0.25">
      <c r="A579" s="2">
        <v>26603</v>
      </c>
      <c r="B579" s="1">
        <v>7800</v>
      </c>
      <c r="C579" s="1" t="s">
        <v>3</v>
      </c>
      <c r="D579" s="1">
        <v>390</v>
      </c>
      <c r="H579" s="6">
        <f t="shared" ref="H579:H642" si="92">($E$131/$B$131)*B579</f>
        <v>8798.4931717835498</v>
      </c>
      <c r="I579" s="1" t="s">
        <v>3</v>
      </c>
      <c r="J579" s="5">
        <f t="shared" ref="J579:J642" si="93">($G$131/$D$131)*D579</f>
        <v>483.98383789651427</v>
      </c>
    </row>
    <row r="580" spans="1:10" x14ac:dyDescent="0.25">
      <c r="A580" s="2">
        <v>26572</v>
      </c>
      <c r="B580" s="1">
        <v>7800</v>
      </c>
      <c r="C580" s="1" t="s">
        <v>3</v>
      </c>
      <c r="D580" s="1">
        <v>380</v>
      </c>
      <c r="H580" s="6">
        <f t="shared" si="92"/>
        <v>8798.4931717835498</v>
      </c>
      <c r="I580" s="1" t="s">
        <v>3</v>
      </c>
      <c r="J580" s="5">
        <f t="shared" si="93"/>
        <v>471.57399589916776</v>
      </c>
    </row>
    <row r="581" spans="1:10" x14ac:dyDescent="0.25">
      <c r="A581" s="2">
        <v>26542</v>
      </c>
      <c r="B581" s="1">
        <v>7780</v>
      </c>
      <c r="C581" s="1" t="s">
        <v>3</v>
      </c>
      <c r="D581" s="1">
        <v>385</v>
      </c>
      <c r="H581" s="6">
        <f t="shared" si="92"/>
        <v>8775.9329328815402</v>
      </c>
      <c r="I581" s="1" t="s">
        <v>3</v>
      </c>
      <c r="J581" s="5">
        <f t="shared" si="93"/>
        <v>477.77891689784104</v>
      </c>
    </row>
    <row r="582" spans="1:10" x14ac:dyDescent="0.25">
      <c r="A582" s="2">
        <v>26511</v>
      </c>
      <c r="B582" s="1">
        <v>7660</v>
      </c>
      <c r="C582" s="1" t="s">
        <v>3</v>
      </c>
      <c r="D582" s="1">
        <v>405</v>
      </c>
      <c r="H582" s="6">
        <f t="shared" si="92"/>
        <v>8640.5714994694863</v>
      </c>
      <c r="I582" s="1" t="s">
        <v>3</v>
      </c>
      <c r="J582" s="5">
        <f t="shared" si="93"/>
        <v>502.59860089253408</v>
      </c>
    </row>
    <row r="583" spans="1:10" x14ac:dyDescent="0.25">
      <c r="A583" s="2">
        <v>26480</v>
      </c>
      <c r="B583" s="1">
        <v>7510</v>
      </c>
      <c r="C583" s="1" t="s">
        <v>3</v>
      </c>
      <c r="D583" s="1">
        <v>385</v>
      </c>
      <c r="H583" s="6">
        <f t="shared" si="92"/>
        <v>8471.369707704418</v>
      </c>
      <c r="I583" s="1" t="s">
        <v>3</v>
      </c>
      <c r="J583" s="5">
        <f t="shared" si="93"/>
        <v>477.77891689784104</v>
      </c>
    </row>
    <row r="584" spans="1:10" x14ac:dyDescent="0.25">
      <c r="A584" s="2">
        <v>26450</v>
      </c>
      <c r="B584" s="1">
        <v>7200</v>
      </c>
      <c r="C584" s="1" t="s">
        <v>3</v>
      </c>
      <c r="D584" s="1">
        <v>405</v>
      </c>
      <c r="H584" s="6">
        <f t="shared" si="92"/>
        <v>8121.6860047232767</v>
      </c>
      <c r="I584" s="1" t="s">
        <v>3</v>
      </c>
      <c r="J584" s="5">
        <f t="shared" si="93"/>
        <v>502.59860089253408</v>
      </c>
    </row>
    <row r="585" spans="1:10" x14ac:dyDescent="0.25">
      <c r="A585" s="2">
        <v>26419</v>
      </c>
      <c r="B585" s="1">
        <v>7010</v>
      </c>
      <c r="C585" s="1" t="s">
        <v>3</v>
      </c>
      <c r="D585" s="1">
        <v>435</v>
      </c>
      <c r="H585" s="6">
        <f t="shared" si="92"/>
        <v>7907.3637351541902</v>
      </c>
      <c r="I585" s="1" t="s">
        <v>3</v>
      </c>
      <c r="J585" s="5">
        <f t="shared" si="93"/>
        <v>539.82812688457363</v>
      </c>
    </row>
    <row r="586" spans="1:10" x14ac:dyDescent="0.25">
      <c r="A586" s="2">
        <v>26389</v>
      </c>
      <c r="B586" s="1">
        <v>6620</v>
      </c>
      <c r="C586" s="1" t="s">
        <v>3</v>
      </c>
      <c r="D586" s="1">
        <v>440</v>
      </c>
      <c r="H586" s="6">
        <f t="shared" si="92"/>
        <v>7467.4390765650132</v>
      </c>
      <c r="I586" s="1" t="s">
        <v>3</v>
      </c>
      <c r="J586" s="5">
        <f t="shared" si="93"/>
        <v>546.03304788324692</v>
      </c>
    </row>
    <row r="587" spans="1:10" x14ac:dyDescent="0.25">
      <c r="A587" s="2">
        <v>26358</v>
      </c>
      <c r="B587" s="1">
        <v>6180</v>
      </c>
      <c r="C587" s="1" t="s">
        <v>3</v>
      </c>
      <c r="D587" s="1">
        <v>435</v>
      </c>
      <c r="H587" s="6">
        <f t="shared" si="92"/>
        <v>6971.1138207208123</v>
      </c>
      <c r="I587" s="1" t="s">
        <v>3</v>
      </c>
      <c r="J587" s="5">
        <f t="shared" si="93"/>
        <v>539.82812688457363</v>
      </c>
    </row>
    <row r="588" spans="1:10" x14ac:dyDescent="0.25">
      <c r="A588" s="2">
        <v>26329</v>
      </c>
      <c r="B588" s="1">
        <v>5700</v>
      </c>
      <c r="C588" s="1" t="s">
        <v>3</v>
      </c>
      <c r="D588" s="1">
        <v>450</v>
      </c>
      <c r="H588" s="6">
        <f t="shared" si="92"/>
        <v>6429.6680870725941</v>
      </c>
      <c r="I588" s="1" t="s">
        <v>3</v>
      </c>
      <c r="J588" s="5">
        <f t="shared" si="93"/>
        <v>558.44288988059338</v>
      </c>
    </row>
    <row r="589" spans="1:10" x14ac:dyDescent="0.25">
      <c r="A589" s="2">
        <v>26298</v>
      </c>
      <c r="B589" s="1">
        <v>5400</v>
      </c>
      <c r="C589" s="1" t="s">
        <v>3</v>
      </c>
      <c r="D589" s="1">
        <v>390</v>
      </c>
      <c r="H589" s="6">
        <f t="shared" si="92"/>
        <v>6091.2645035424575</v>
      </c>
      <c r="I589" s="1" t="s">
        <v>3</v>
      </c>
      <c r="J589" s="5">
        <f t="shared" si="93"/>
        <v>483.98383789651427</v>
      </c>
    </row>
    <row r="590" spans="1:10" x14ac:dyDescent="0.25">
      <c r="A590" s="2">
        <v>26267</v>
      </c>
      <c r="B590" s="1">
        <v>4910</v>
      </c>
      <c r="C590" s="1" t="s">
        <v>3</v>
      </c>
      <c r="D590" s="1">
        <v>410</v>
      </c>
      <c r="H590" s="6">
        <f t="shared" si="92"/>
        <v>5538.5386504432345</v>
      </c>
      <c r="I590" s="1" t="s">
        <v>3</v>
      </c>
      <c r="J590" s="5">
        <f t="shared" si="93"/>
        <v>508.80352189120731</v>
      </c>
    </row>
    <row r="591" spans="1:10" x14ac:dyDescent="0.25">
      <c r="A591" s="2">
        <v>26237</v>
      </c>
      <c r="B591" s="1">
        <v>4950</v>
      </c>
      <c r="C591" s="1" t="s">
        <v>3</v>
      </c>
      <c r="D591" s="1">
        <v>395</v>
      </c>
      <c r="H591" s="6">
        <f t="shared" si="92"/>
        <v>5583.6591282472527</v>
      </c>
      <c r="I591" s="1" t="s">
        <v>3</v>
      </c>
      <c r="J591" s="5">
        <f t="shared" si="93"/>
        <v>490.18875889518756</v>
      </c>
    </row>
    <row r="592" spans="1:10" x14ac:dyDescent="0.25">
      <c r="A592" s="2">
        <v>26206</v>
      </c>
      <c r="B592" s="1">
        <v>4930</v>
      </c>
      <c r="C592" s="1" t="s">
        <v>3</v>
      </c>
      <c r="D592" s="1">
        <v>365</v>
      </c>
      <c r="H592" s="6">
        <f t="shared" si="92"/>
        <v>5561.0988893452441</v>
      </c>
      <c r="I592" s="1" t="s">
        <v>3</v>
      </c>
      <c r="J592" s="5">
        <f t="shared" si="93"/>
        <v>452.95923290314801</v>
      </c>
    </row>
    <row r="593" spans="1:10" x14ac:dyDescent="0.25">
      <c r="A593" s="2">
        <v>26176</v>
      </c>
      <c r="B593" s="1">
        <v>4850</v>
      </c>
      <c r="C593" s="1" t="s">
        <v>3</v>
      </c>
      <c r="D593" s="1">
        <v>405</v>
      </c>
      <c r="H593" s="6">
        <f t="shared" si="92"/>
        <v>5470.8579337372075</v>
      </c>
      <c r="I593" s="1" t="s">
        <v>3</v>
      </c>
      <c r="J593" s="5">
        <f t="shared" si="93"/>
        <v>502.59860089253408</v>
      </c>
    </row>
    <row r="594" spans="1:10" x14ac:dyDescent="0.25">
      <c r="A594" s="2">
        <v>26145</v>
      </c>
      <c r="B594" s="1">
        <v>4790</v>
      </c>
      <c r="C594" s="1" t="s">
        <v>3</v>
      </c>
      <c r="D594" s="1">
        <v>410</v>
      </c>
      <c r="H594" s="6">
        <f t="shared" si="92"/>
        <v>5403.1772170311797</v>
      </c>
      <c r="I594" s="1" t="s">
        <v>3</v>
      </c>
      <c r="J594" s="5">
        <f t="shared" si="93"/>
        <v>508.80352189120731</v>
      </c>
    </row>
    <row r="595" spans="1:10" x14ac:dyDescent="0.25">
      <c r="A595" s="2">
        <v>26114</v>
      </c>
      <c r="B595" s="1">
        <v>4720</v>
      </c>
      <c r="C595" s="1" t="s">
        <v>3</v>
      </c>
      <c r="D595" s="1">
        <v>415</v>
      </c>
      <c r="H595" s="6">
        <f t="shared" si="92"/>
        <v>5324.2163808741479</v>
      </c>
      <c r="I595" s="1" t="s">
        <v>3</v>
      </c>
      <c r="J595" s="5">
        <f t="shared" si="93"/>
        <v>515.0084428898806</v>
      </c>
    </row>
    <row r="596" spans="1:10" x14ac:dyDescent="0.25">
      <c r="A596" s="2">
        <v>26084</v>
      </c>
      <c r="B596" s="1">
        <v>4620</v>
      </c>
      <c r="C596" s="1" t="s">
        <v>3</v>
      </c>
      <c r="D596" s="1">
        <v>430</v>
      </c>
      <c r="H596" s="6">
        <f t="shared" si="92"/>
        <v>5211.4151863641027</v>
      </c>
      <c r="I596" s="1" t="s">
        <v>3</v>
      </c>
      <c r="J596" s="5">
        <f t="shared" si="93"/>
        <v>533.62320588590035</v>
      </c>
    </row>
    <row r="597" spans="1:10" x14ac:dyDescent="0.25">
      <c r="A597" s="2">
        <v>26053</v>
      </c>
      <c r="B597" s="1">
        <v>4530</v>
      </c>
      <c r="C597" s="1" t="s">
        <v>3</v>
      </c>
      <c r="D597" s="1">
        <v>445</v>
      </c>
      <c r="H597" s="6">
        <f t="shared" si="92"/>
        <v>5109.8941113050614</v>
      </c>
      <c r="I597" s="1" t="s">
        <v>3</v>
      </c>
      <c r="J597" s="5">
        <f t="shared" si="93"/>
        <v>552.2379688819201</v>
      </c>
    </row>
    <row r="598" spans="1:10" x14ac:dyDescent="0.25">
      <c r="A598" s="2">
        <v>26023</v>
      </c>
      <c r="B598" s="1">
        <v>4300</v>
      </c>
      <c r="C598" s="1" t="s">
        <v>3</v>
      </c>
      <c r="D598" s="1">
        <v>465</v>
      </c>
      <c r="H598" s="6">
        <f t="shared" si="92"/>
        <v>4850.4513639319566</v>
      </c>
      <c r="I598" s="1" t="s">
        <v>3</v>
      </c>
      <c r="J598" s="5">
        <f t="shared" si="93"/>
        <v>577.05765287661313</v>
      </c>
    </row>
    <row r="599" spans="1:10" x14ac:dyDescent="0.25">
      <c r="A599" s="2">
        <v>25992</v>
      </c>
      <c r="B599" s="1">
        <v>4090</v>
      </c>
      <c r="C599" s="1" t="s">
        <v>3</v>
      </c>
      <c r="D599" s="1">
        <v>485</v>
      </c>
      <c r="H599" s="6">
        <f t="shared" si="92"/>
        <v>4613.5688554608614</v>
      </c>
      <c r="I599" s="1" t="s">
        <v>3</v>
      </c>
      <c r="J599" s="5">
        <f t="shared" si="93"/>
        <v>601.87733687130628</v>
      </c>
    </row>
    <row r="600" spans="1:10" x14ac:dyDescent="0.25">
      <c r="A600" s="2">
        <v>25964</v>
      </c>
      <c r="B600" s="1">
        <v>3990</v>
      </c>
      <c r="C600" s="1" t="s">
        <v>3</v>
      </c>
      <c r="D600" s="1">
        <v>430</v>
      </c>
      <c r="H600" s="6">
        <f t="shared" si="92"/>
        <v>4500.7676609508162</v>
      </c>
      <c r="I600" s="1" t="s">
        <v>3</v>
      </c>
      <c r="J600" s="5">
        <f t="shared" si="93"/>
        <v>533.62320588590035</v>
      </c>
    </row>
    <row r="601" spans="1:10" x14ac:dyDescent="0.25">
      <c r="A601" s="2">
        <v>25933</v>
      </c>
      <c r="B601" s="1">
        <v>4010</v>
      </c>
      <c r="C601" s="1" t="s">
        <v>3</v>
      </c>
      <c r="D601" s="1">
        <v>380</v>
      </c>
      <c r="H601" s="6">
        <f t="shared" si="92"/>
        <v>4523.3278998528249</v>
      </c>
      <c r="I601" s="1" t="s">
        <v>3</v>
      </c>
      <c r="J601" s="5">
        <f t="shared" si="93"/>
        <v>471.57399589916776</v>
      </c>
    </row>
    <row r="602" spans="1:10" x14ac:dyDescent="0.25">
      <c r="A602" s="2">
        <v>25902</v>
      </c>
      <c r="B602" s="1">
        <v>4000</v>
      </c>
      <c r="C602" s="1" t="s">
        <v>3</v>
      </c>
      <c r="D602" s="1">
        <v>405</v>
      </c>
      <c r="H602" s="6">
        <f t="shared" si="92"/>
        <v>4512.0477804018201</v>
      </c>
      <c r="I602" s="1" t="s">
        <v>3</v>
      </c>
      <c r="J602" s="5">
        <f t="shared" si="93"/>
        <v>502.59860089253408</v>
      </c>
    </row>
    <row r="603" spans="1:10" x14ac:dyDescent="0.25">
      <c r="A603" s="2">
        <v>25872</v>
      </c>
      <c r="B603" s="1">
        <v>3990</v>
      </c>
      <c r="C603" s="1" t="s">
        <v>3</v>
      </c>
      <c r="D603" s="1">
        <v>439</v>
      </c>
      <c r="H603" s="6">
        <f t="shared" si="92"/>
        <v>4500.7676609508162</v>
      </c>
      <c r="I603" s="1" t="s">
        <v>3</v>
      </c>
      <c r="J603" s="5">
        <f t="shared" si="93"/>
        <v>544.7920636835122</v>
      </c>
    </row>
    <row r="604" spans="1:10" x14ac:dyDescent="0.25">
      <c r="A604" s="2">
        <v>25841</v>
      </c>
      <c r="B604" s="1">
        <v>3910</v>
      </c>
      <c r="C604" s="1" t="s">
        <v>3</v>
      </c>
      <c r="D604" s="1">
        <v>456</v>
      </c>
      <c r="H604" s="6">
        <f t="shared" si="92"/>
        <v>4410.5267053427797</v>
      </c>
      <c r="I604" s="1" t="s">
        <v>3</v>
      </c>
      <c r="J604" s="5">
        <f t="shared" si="93"/>
        <v>565.88879507900128</v>
      </c>
    </row>
    <row r="605" spans="1:10" x14ac:dyDescent="0.25">
      <c r="A605" s="2">
        <v>25811</v>
      </c>
      <c r="B605" s="1">
        <v>3800</v>
      </c>
      <c r="C605" s="1" t="s">
        <v>3</v>
      </c>
      <c r="D605" s="1">
        <v>455</v>
      </c>
      <c r="H605" s="6">
        <f t="shared" si="92"/>
        <v>4286.4453913817297</v>
      </c>
      <c r="I605" s="1" t="s">
        <v>3</v>
      </c>
      <c r="J605" s="5">
        <f t="shared" si="93"/>
        <v>564.64781087926667</v>
      </c>
    </row>
    <row r="606" spans="1:10" x14ac:dyDescent="0.25">
      <c r="A606" s="2">
        <v>25780</v>
      </c>
      <c r="B606" s="1">
        <v>3780</v>
      </c>
      <c r="C606" s="1" t="s">
        <v>3</v>
      </c>
      <c r="D606" s="1">
        <v>486</v>
      </c>
      <c r="H606" s="6">
        <f t="shared" si="92"/>
        <v>4263.8851524797201</v>
      </c>
      <c r="I606" s="1" t="s">
        <v>3</v>
      </c>
      <c r="J606" s="5">
        <f t="shared" si="93"/>
        <v>603.1183210710409</v>
      </c>
    </row>
    <row r="607" spans="1:10" x14ac:dyDescent="0.25">
      <c r="A607" s="2">
        <v>25749</v>
      </c>
      <c r="B607" s="1">
        <v>3850</v>
      </c>
      <c r="C607" s="1" t="s">
        <v>3</v>
      </c>
      <c r="D607" s="1">
        <v>516</v>
      </c>
      <c r="H607" s="6">
        <f t="shared" si="92"/>
        <v>4342.8459886367518</v>
      </c>
      <c r="I607" s="1" t="s">
        <v>3</v>
      </c>
      <c r="J607" s="5">
        <f t="shared" si="93"/>
        <v>640.34784706308039</v>
      </c>
    </row>
    <row r="608" spans="1:10" x14ac:dyDescent="0.25">
      <c r="A608" s="2">
        <v>25719</v>
      </c>
      <c r="B608" s="1">
        <v>4160</v>
      </c>
      <c r="C608" s="1" t="s">
        <v>3</v>
      </c>
      <c r="D608" s="1">
        <v>700</v>
      </c>
      <c r="H608" s="6">
        <f t="shared" si="92"/>
        <v>4692.5296916178931</v>
      </c>
      <c r="I608" s="1" t="s">
        <v>3</v>
      </c>
      <c r="J608" s="5">
        <f t="shared" si="93"/>
        <v>868.6889398142564</v>
      </c>
    </row>
    <row r="609" spans="1:10" x14ac:dyDescent="0.25">
      <c r="A609" s="2">
        <v>25688</v>
      </c>
      <c r="B609" s="1">
        <v>4360</v>
      </c>
      <c r="C609" s="1" t="s">
        <v>3</v>
      </c>
      <c r="D609" s="1">
        <v>690</v>
      </c>
      <c r="H609" s="6">
        <f t="shared" si="92"/>
        <v>4918.1320806379845</v>
      </c>
      <c r="I609" s="1" t="s">
        <v>3</v>
      </c>
      <c r="J609" s="5">
        <f t="shared" si="93"/>
        <v>856.27909781690994</v>
      </c>
    </row>
    <row r="610" spans="1:10" x14ac:dyDescent="0.25">
      <c r="A610" s="2">
        <v>25658</v>
      </c>
      <c r="B610" s="1">
        <v>4520</v>
      </c>
      <c r="C610" s="1" t="s">
        <v>3</v>
      </c>
      <c r="D610" s="1">
        <v>660</v>
      </c>
      <c r="H610" s="6">
        <f t="shared" si="92"/>
        <v>5098.6139918540566</v>
      </c>
      <c r="I610" s="1" t="s">
        <v>3</v>
      </c>
      <c r="J610" s="5">
        <f t="shared" si="93"/>
        <v>819.04957182487033</v>
      </c>
    </row>
    <row r="611" spans="1:10" x14ac:dyDescent="0.25">
      <c r="A611" s="2">
        <v>25627</v>
      </c>
      <c r="B611" s="1">
        <v>4570</v>
      </c>
      <c r="C611" s="1" t="s">
        <v>3</v>
      </c>
      <c r="D611" s="1">
        <v>670</v>
      </c>
      <c r="H611" s="6">
        <f t="shared" si="92"/>
        <v>5155.0145891090797</v>
      </c>
      <c r="I611" s="1" t="s">
        <v>3</v>
      </c>
      <c r="J611" s="5">
        <f t="shared" si="93"/>
        <v>831.4594138222169</v>
      </c>
    </row>
    <row r="612" spans="1:10" x14ac:dyDescent="0.25">
      <c r="A612" s="2">
        <v>25599</v>
      </c>
      <c r="B612" s="1">
        <v>4680</v>
      </c>
      <c r="C612" s="1" t="s">
        <v>3</v>
      </c>
      <c r="D612" s="1">
        <v>750</v>
      </c>
      <c r="H612" s="6">
        <f t="shared" si="92"/>
        <v>5279.0959030701297</v>
      </c>
      <c r="I612" s="1" t="s">
        <v>3</v>
      </c>
      <c r="J612" s="5">
        <f t="shared" si="93"/>
        <v>930.73814980098905</v>
      </c>
    </row>
    <row r="613" spans="1:10" x14ac:dyDescent="0.25">
      <c r="A613" s="2">
        <v>25568</v>
      </c>
      <c r="B613" s="1">
        <v>4970</v>
      </c>
      <c r="C613" s="1" t="s">
        <v>3</v>
      </c>
      <c r="D613" s="1">
        <v>790</v>
      </c>
      <c r="H613" s="6">
        <f t="shared" si="92"/>
        <v>5606.2193671492614</v>
      </c>
      <c r="I613" s="1" t="s">
        <v>3</v>
      </c>
      <c r="J613" s="5">
        <f t="shared" si="93"/>
        <v>980.37751779037512</v>
      </c>
    </row>
    <row r="614" spans="1:10" x14ac:dyDescent="0.25">
      <c r="A614" s="2">
        <v>25537</v>
      </c>
      <c r="B614" s="1">
        <v>5070</v>
      </c>
      <c r="C614" s="1" t="s">
        <v>3</v>
      </c>
      <c r="D614" s="1">
        <v>740</v>
      </c>
      <c r="H614" s="6">
        <f t="shared" si="92"/>
        <v>5719.0205616593075</v>
      </c>
      <c r="I614" s="1" t="s">
        <v>3</v>
      </c>
      <c r="J614" s="5">
        <f t="shared" si="93"/>
        <v>918.32830780364247</v>
      </c>
    </row>
    <row r="615" spans="1:10" x14ac:dyDescent="0.25">
      <c r="A615" s="2">
        <v>25507</v>
      </c>
      <c r="B615" s="1">
        <v>5040</v>
      </c>
      <c r="C615" s="1" t="s">
        <v>3</v>
      </c>
      <c r="D615" s="1">
        <v>750</v>
      </c>
      <c r="H615" s="6">
        <f t="shared" si="92"/>
        <v>5685.1802033062941</v>
      </c>
      <c r="I615" s="1" t="s">
        <v>3</v>
      </c>
      <c r="J615" s="5">
        <f t="shared" si="93"/>
        <v>930.73814980098905</v>
      </c>
    </row>
    <row r="616" spans="1:10" x14ac:dyDescent="0.25">
      <c r="A616" s="2">
        <v>25476</v>
      </c>
      <c r="B616" s="1">
        <v>4940</v>
      </c>
      <c r="C616" s="1" t="s">
        <v>3</v>
      </c>
      <c r="D616" s="1">
        <v>790</v>
      </c>
      <c r="H616" s="6">
        <f t="shared" si="92"/>
        <v>5572.3790087962479</v>
      </c>
      <c r="I616" s="1" t="s">
        <v>3</v>
      </c>
      <c r="J616" s="5">
        <f t="shared" si="93"/>
        <v>980.37751779037512</v>
      </c>
    </row>
    <row r="617" spans="1:10" x14ac:dyDescent="0.25">
      <c r="A617" s="2">
        <v>25446</v>
      </c>
      <c r="B617" s="1">
        <v>5000</v>
      </c>
      <c r="C617" s="1" t="s">
        <v>3</v>
      </c>
      <c r="D617" s="1">
        <v>790</v>
      </c>
      <c r="H617" s="6">
        <f t="shared" si="92"/>
        <v>5640.0597255022758</v>
      </c>
      <c r="I617" s="1" t="s">
        <v>3</v>
      </c>
      <c r="J617" s="5">
        <f t="shared" si="93"/>
        <v>980.37751779037512</v>
      </c>
    </row>
    <row r="618" spans="1:10" x14ac:dyDescent="0.25">
      <c r="A618" s="2">
        <v>25415</v>
      </c>
      <c r="B618" s="1">
        <v>5170</v>
      </c>
      <c r="C618" s="1" t="s">
        <v>3</v>
      </c>
      <c r="D618" s="1">
        <v>850</v>
      </c>
      <c r="H618" s="6">
        <f t="shared" si="92"/>
        <v>5831.8217561693527</v>
      </c>
      <c r="I618" s="1" t="s">
        <v>3</v>
      </c>
      <c r="J618" s="5">
        <f t="shared" si="93"/>
        <v>1054.8365697744541</v>
      </c>
    </row>
    <row r="619" spans="1:10" x14ac:dyDescent="0.25">
      <c r="A619" s="2">
        <v>25384</v>
      </c>
      <c r="B619" s="1">
        <v>5340</v>
      </c>
      <c r="C619" s="1" t="s">
        <v>3</v>
      </c>
      <c r="D619" s="1">
        <v>880</v>
      </c>
      <c r="H619" s="6">
        <f t="shared" si="92"/>
        <v>6023.5837868364306</v>
      </c>
      <c r="I619" s="1" t="s">
        <v>3</v>
      </c>
      <c r="J619" s="5">
        <f t="shared" si="93"/>
        <v>1092.0660957664938</v>
      </c>
    </row>
    <row r="620" spans="1:10" x14ac:dyDescent="0.25">
      <c r="A620" s="2">
        <v>25354</v>
      </c>
      <c r="B620" s="1">
        <v>5670</v>
      </c>
      <c r="C620" s="1" t="s">
        <v>3</v>
      </c>
      <c r="D620" s="1">
        <v>890</v>
      </c>
      <c r="H620" s="6">
        <f t="shared" si="92"/>
        <v>6395.8277287195806</v>
      </c>
      <c r="I620" s="1" t="s">
        <v>3</v>
      </c>
      <c r="J620" s="5">
        <f t="shared" si="93"/>
        <v>1104.4759377638402</v>
      </c>
    </row>
    <row r="621" spans="1:10" x14ac:dyDescent="0.25">
      <c r="A621" s="2">
        <v>25323</v>
      </c>
      <c r="B621" s="1">
        <v>5570</v>
      </c>
      <c r="C621" s="1" t="s">
        <v>3</v>
      </c>
      <c r="D621" s="1">
        <v>950</v>
      </c>
      <c r="H621" s="6">
        <f t="shared" si="92"/>
        <v>6283.0265342095354</v>
      </c>
      <c r="I621" s="1" t="s">
        <v>3</v>
      </c>
      <c r="J621" s="5">
        <f t="shared" si="93"/>
        <v>1178.9349897479194</v>
      </c>
    </row>
    <row r="622" spans="1:10" x14ac:dyDescent="0.25">
      <c r="A622" s="2">
        <v>25293</v>
      </c>
      <c r="B622" s="1">
        <v>5600</v>
      </c>
      <c r="C622" s="1" t="s">
        <v>3</v>
      </c>
      <c r="D622" s="1">
        <v>1140</v>
      </c>
      <c r="H622" s="6">
        <f t="shared" si="92"/>
        <v>6316.8668925625489</v>
      </c>
      <c r="I622" s="1" t="s">
        <v>3</v>
      </c>
      <c r="J622" s="5">
        <f t="shared" si="93"/>
        <v>1414.7219876975032</v>
      </c>
    </row>
    <row r="623" spans="1:10" x14ac:dyDescent="0.25">
      <c r="A623" s="2">
        <v>25262</v>
      </c>
      <c r="B623" s="1">
        <v>5750</v>
      </c>
      <c r="C623" s="1" t="s">
        <v>3</v>
      </c>
      <c r="D623" s="1">
        <v>1190</v>
      </c>
      <c r="H623" s="6">
        <f t="shared" si="92"/>
        <v>6486.0686843276171</v>
      </c>
      <c r="I623" s="1" t="s">
        <v>3</v>
      </c>
      <c r="J623" s="5">
        <f t="shared" si="93"/>
        <v>1476.7711976842359</v>
      </c>
    </row>
    <row r="624" spans="1:10" x14ac:dyDescent="0.25">
      <c r="A624" s="2">
        <v>25234</v>
      </c>
      <c r="B624" s="1">
        <v>5930</v>
      </c>
      <c r="C624" s="1" t="s">
        <v>3</v>
      </c>
      <c r="D624" s="1">
        <v>1130</v>
      </c>
      <c r="H624" s="6">
        <f t="shared" si="92"/>
        <v>6689.1108344456989</v>
      </c>
      <c r="I624" s="1" t="s">
        <v>3</v>
      </c>
      <c r="J624" s="5">
        <f t="shared" si="93"/>
        <v>1402.3121457001569</v>
      </c>
    </row>
    <row r="625" spans="1:10" x14ac:dyDescent="0.25">
      <c r="A625" s="2">
        <v>25203</v>
      </c>
      <c r="B625" s="1">
        <v>6220</v>
      </c>
      <c r="C625" s="1" t="s">
        <v>3</v>
      </c>
      <c r="D625" s="1">
        <v>1150</v>
      </c>
      <c r="H625" s="6">
        <f t="shared" si="92"/>
        <v>7016.2342985248306</v>
      </c>
      <c r="I625" s="1" t="s">
        <v>3</v>
      </c>
      <c r="J625" s="5">
        <f t="shared" si="93"/>
        <v>1427.1318296948498</v>
      </c>
    </row>
    <row r="626" spans="1:10" x14ac:dyDescent="0.25">
      <c r="A626" s="2">
        <v>25172</v>
      </c>
      <c r="B626" s="1">
        <v>6200</v>
      </c>
      <c r="C626" s="1" t="s">
        <v>3</v>
      </c>
      <c r="D626" s="1">
        <v>1080</v>
      </c>
      <c r="H626" s="6">
        <f t="shared" si="92"/>
        <v>6993.6740596228219</v>
      </c>
      <c r="I626" s="1" t="s">
        <v>3</v>
      </c>
      <c r="J626" s="5">
        <f t="shared" si="93"/>
        <v>1340.2629357134242</v>
      </c>
    </row>
    <row r="627" spans="1:10" x14ac:dyDescent="0.25">
      <c r="A627" s="2">
        <v>25142</v>
      </c>
      <c r="B627" s="1">
        <v>6240</v>
      </c>
      <c r="C627" s="1" t="s">
        <v>3</v>
      </c>
      <c r="D627" s="1">
        <v>1040</v>
      </c>
      <c r="H627" s="6">
        <f t="shared" si="92"/>
        <v>7038.7945374268402</v>
      </c>
      <c r="I627" s="1" t="s">
        <v>3</v>
      </c>
      <c r="J627" s="5">
        <f t="shared" si="93"/>
        <v>1290.6235677240381</v>
      </c>
    </row>
    <row r="628" spans="1:10" x14ac:dyDescent="0.25">
      <c r="A628" s="2">
        <v>25111</v>
      </c>
      <c r="B628" s="1">
        <v>6380</v>
      </c>
      <c r="C628" s="1" t="s">
        <v>3</v>
      </c>
      <c r="D628" s="1">
        <v>990</v>
      </c>
      <c r="H628" s="6">
        <f t="shared" si="92"/>
        <v>7196.7162097409037</v>
      </c>
      <c r="I628" s="1" t="s">
        <v>3</v>
      </c>
      <c r="J628" s="5">
        <f t="shared" si="93"/>
        <v>1228.5743577373055</v>
      </c>
    </row>
    <row r="629" spans="1:10" x14ac:dyDescent="0.25">
      <c r="A629" s="2">
        <v>25081</v>
      </c>
      <c r="B629" s="1">
        <v>6430</v>
      </c>
      <c r="C629" s="1" t="s">
        <v>3</v>
      </c>
      <c r="D629" s="1">
        <v>980</v>
      </c>
      <c r="H629" s="6">
        <f t="shared" si="92"/>
        <v>7253.1168069959267</v>
      </c>
      <c r="I629" s="1" t="s">
        <v>3</v>
      </c>
      <c r="J629" s="5">
        <f t="shared" si="93"/>
        <v>1216.1645157399589</v>
      </c>
    </row>
    <row r="630" spans="1:10" x14ac:dyDescent="0.25">
      <c r="A630" s="2">
        <v>25050</v>
      </c>
      <c r="B630" s="1">
        <v>6510</v>
      </c>
      <c r="C630" s="1" t="s">
        <v>3</v>
      </c>
      <c r="D630" s="1">
        <v>1060</v>
      </c>
      <c r="H630" s="6">
        <f t="shared" si="92"/>
        <v>7343.3577626039623</v>
      </c>
      <c r="I630" s="1" t="s">
        <v>3</v>
      </c>
      <c r="J630" s="5">
        <f t="shared" si="93"/>
        <v>1315.4432517187311</v>
      </c>
    </row>
    <row r="631" spans="1:10" x14ac:dyDescent="0.25">
      <c r="A631" s="2">
        <v>25019</v>
      </c>
      <c r="B631" s="1">
        <v>6690</v>
      </c>
      <c r="C631" s="1" t="s">
        <v>3</v>
      </c>
      <c r="D631" s="1">
        <v>1000</v>
      </c>
      <c r="H631" s="6">
        <f t="shared" si="92"/>
        <v>7546.399912722045</v>
      </c>
      <c r="I631" s="1" t="s">
        <v>3</v>
      </c>
      <c r="J631" s="5">
        <f t="shared" si="93"/>
        <v>1240.9841997346521</v>
      </c>
    </row>
    <row r="632" spans="1:10" x14ac:dyDescent="0.25">
      <c r="A632" s="2">
        <v>24989</v>
      </c>
      <c r="B632" s="1">
        <v>6640</v>
      </c>
      <c r="C632" s="1" t="s">
        <v>3</v>
      </c>
      <c r="D632" s="1">
        <v>990</v>
      </c>
      <c r="H632" s="6">
        <f t="shared" si="92"/>
        <v>7489.9993154670219</v>
      </c>
      <c r="I632" s="1" t="s">
        <v>3</v>
      </c>
      <c r="J632" s="5">
        <f t="shared" si="93"/>
        <v>1228.5743577373055</v>
      </c>
    </row>
    <row r="633" spans="1:10" x14ac:dyDescent="0.25">
      <c r="A633" s="2">
        <v>24958</v>
      </c>
      <c r="B633" s="1">
        <v>6430</v>
      </c>
      <c r="C633" s="1" t="s">
        <v>3</v>
      </c>
      <c r="D633" s="1">
        <v>990</v>
      </c>
      <c r="H633" s="6">
        <f t="shared" si="92"/>
        <v>7253.1168069959267</v>
      </c>
      <c r="I633" s="1" t="s">
        <v>3</v>
      </c>
      <c r="J633" s="5">
        <f t="shared" si="93"/>
        <v>1228.5743577373055</v>
      </c>
    </row>
    <row r="634" spans="1:10" x14ac:dyDescent="0.25">
      <c r="A634" s="2">
        <v>24928</v>
      </c>
      <c r="B634" s="1">
        <v>6190</v>
      </c>
      <c r="C634" s="1" t="s">
        <v>3</v>
      </c>
      <c r="D634" s="1">
        <v>980</v>
      </c>
      <c r="H634" s="6">
        <f t="shared" si="92"/>
        <v>6982.3939401718171</v>
      </c>
      <c r="I634" s="1" t="s">
        <v>3</v>
      </c>
      <c r="J634" s="5">
        <f t="shared" si="93"/>
        <v>1216.1645157399589</v>
      </c>
    </row>
    <row r="635" spans="1:10" x14ac:dyDescent="0.25">
      <c r="A635" s="2">
        <v>24897</v>
      </c>
      <c r="B635" s="1">
        <v>6150</v>
      </c>
      <c r="C635" s="1" t="s">
        <v>3</v>
      </c>
      <c r="D635" s="1">
        <v>990</v>
      </c>
      <c r="H635" s="6">
        <f t="shared" si="92"/>
        <v>6937.2734623677989</v>
      </c>
      <c r="I635" s="1" t="s">
        <v>3</v>
      </c>
      <c r="J635" s="5">
        <f t="shared" si="93"/>
        <v>1228.5743577373055</v>
      </c>
    </row>
    <row r="636" spans="1:10" x14ac:dyDescent="0.25">
      <c r="A636" s="2">
        <v>24868</v>
      </c>
      <c r="B636" s="1">
        <v>6150</v>
      </c>
      <c r="C636" s="1" t="s">
        <v>3</v>
      </c>
      <c r="D636" s="1">
        <v>950</v>
      </c>
      <c r="H636" s="6">
        <f t="shared" si="92"/>
        <v>6937.2734623677989</v>
      </c>
      <c r="I636" s="1" t="s">
        <v>3</v>
      </c>
      <c r="J636" s="5">
        <f t="shared" si="93"/>
        <v>1178.9349897479194</v>
      </c>
    </row>
    <row r="637" spans="1:10" x14ac:dyDescent="0.25">
      <c r="A637" s="2">
        <v>24837</v>
      </c>
      <c r="B637" s="1">
        <v>6310</v>
      </c>
      <c r="C637" s="1" t="s">
        <v>3</v>
      </c>
      <c r="D637" s="1">
        <v>910</v>
      </c>
      <c r="H637" s="6">
        <f t="shared" si="92"/>
        <v>7117.7553735838719</v>
      </c>
      <c r="I637" s="1" t="s">
        <v>3</v>
      </c>
      <c r="J637" s="5">
        <f t="shared" si="93"/>
        <v>1129.2956217585333</v>
      </c>
    </row>
    <row r="638" spans="1:10" x14ac:dyDescent="0.25">
      <c r="A638" s="2">
        <v>24806</v>
      </c>
      <c r="B638" s="1">
        <v>6090</v>
      </c>
      <c r="C638" s="1" t="s">
        <v>3</v>
      </c>
      <c r="D638" s="1">
        <v>840</v>
      </c>
      <c r="H638" s="6">
        <f t="shared" si="92"/>
        <v>6869.5927456617719</v>
      </c>
      <c r="I638" s="1" t="s">
        <v>3</v>
      </c>
      <c r="J638" s="5">
        <f t="shared" si="93"/>
        <v>1042.4267277771078</v>
      </c>
    </row>
    <row r="639" spans="1:10" x14ac:dyDescent="0.25">
      <c r="A639" s="2">
        <v>24776</v>
      </c>
      <c r="B639" s="1">
        <v>6020</v>
      </c>
      <c r="C639" s="1" t="s">
        <v>3</v>
      </c>
      <c r="D639" s="1">
        <v>810</v>
      </c>
      <c r="H639" s="6">
        <f t="shared" si="92"/>
        <v>6790.6319095047402</v>
      </c>
      <c r="I639" s="1" t="s">
        <v>3</v>
      </c>
      <c r="J639" s="5">
        <f t="shared" si="93"/>
        <v>1005.1972017850682</v>
      </c>
    </row>
    <row r="640" spans="1:10" x14ac:dyDescent="0.25">
      <c r="A640" s="2">
        <v>24745</v>
      </c>
      <c r="B640" s="1">
        <v>5810</v>
      </c>
      <c r="C640" s="1" t="s">
        <v>3</v>
      </c>
      <c r="D640" s="1">
        <v>740</v>
      </c>
      <c r="H640" s="6">
        <f t="shared" si="92"/>
        <v>6553.7494010336441</v>
      </c>
      <c r="I640" s="1" t="s">
        <v>3</v>
      </c>
      <c r="J640" s="5">
        <f t="shared" si="93"/>
        <v>918.32830780364247</v>
      </c>
    </row>
    <row r="641" spans="1:10" x14ac:dyDescent="0.25">
      <c r="A641" s="2">
        <v>24715</v>
      </c>
      <c r="B641" s="1">
        <v>5620</v>
      </c>
      <c r="C641" s="1" t="s">
        <v>3</v>
      </c>
      <c r="D641" s="1">
        <v>700</v>
      </c>
      <c r="H641" s="6">
        <f t="shared" si="92"/>
        <v>6339.4271314645575</v>
      </c>
      <c r="I641" s="1" t="s">
        <v>3</v>
      </c>
      <c r="J641" s="5">
        <f t="shared" si="93"/>
        <v>868.6889398142564</v>
      </c>
    </row>
    <row r="642" spans="1:10" x14ac:dyDescent="0.25">
      <c r="A642" s="2">
        <v>24684</v>
      </c>
      <c r="B642" s="1">
        <v>5490</v>
      </c>
      <c r="C642" s="1" t="s">
        <v>3</v>
      </c>
      <c r="D642" s="1">
        <v>720</v>
      </c>
      <c r="H642" s="6">
        <f t="shared" si="92"/>
        <v>6192.7855786014989</v>
      </c>
      <c r="I642" s="1" t="s">
        <v>3</v>
      </c>
      <c r="J642" s="5">
        <f t="shared" si="93"/>
        <v>893.50862380894944</v>
      </c>
    </row>
    <row r="643" spans="1:10" x14ac:dyDescent="0.25">
      <c r="A643" s="2">
        <v>24653</v>
      </c>
      <c r="B643" s="1">
        <v>5360</v>
      </c>
      <c r="C643" s="1" t="s">
        <v>3</v>
      </c>
      <c r="D643" s="1">
        <v>710</v>
      </c>
      <c r="H643" s="6">
        <f t="shared" ref="H643:H706" si="94">($E$131/$B$131)*B643</f>
        <v>6046.1440257384393</v>
      </c>
      <c r="I643" s="1" t="s">
        <v>3</v>
      </c>
      <c r="J643" s="5">
        <f t="shared" ref="J643:J648" si="95">($G$131/$D$131)*D643</f>
        <v>881.09878181160298</v>
      </c>
    </row>
    <row r="644" spans="1:10" x14ac:dyDescent="0.25">
      <c r="A644" s="2">
        <v>24623</v>
      </c>
      <c r="B644" s="1">
        <v>5160</v>
      </c>
      <c r="C644" s="1" t="s">
        <v>3</v>
      </c>
      <c r="D644" s="1">
        <v>760</v>
      </c>
      <c r="H644" s="6">
        <f t="shared" si="94"/>
        <v>5820.5416367183479</v>
      </c>
      <c r="I644" s="1" t="s">
        <v>3</v>
      </c>
      <c r="J644" s="5">
        <f t="shared" si="95"/>
        <v>943.14799179833551</v>
      </c>
    </row>
    <row r="645" spans="1:10" x14ac:dyDescent="0.25">
      <c r="A645" s="2">
        <v>24592</v>
      </c>
      <c r="B645" s="1">
        <v>5090</v>
      </c>
      <c r="C645" s="1" t="s">
        <v>3</v>
      </c>
      <c r="D645" s="1">
        <v>670</v>
      </c>
      <c r="H645" s="6">
        <f t="shared" si="94"/>
        <v>5741.5808005613162</v>
      </c>
      <c r="I645" s="1" t="s">
        <v>3</v>
      </c>
      <c r="J645" s="5">
        <f t="shared" si="95"/>
        <v>831.4594138222169</v>
      </c>
    </row>
    <row r="646" spans="1:10" x14ac:dyDescent="0.25">
      <c r="A646" s="2">
        <v>24562</v>
      </c>
      <c r="B646" s="1">
        <v>5010</v>
      </c>
      <c r="C646" s="1" t="s">
        <v>3</v>
      </c>
      <c r="D646" s="1">
        <v>620</v>
      </c>
      <c r="H646" s="6">
        <f t="shared" si="94"/>
        <v>5651.3398449532797</v>
      </c>
      <c r="I646" s="1" t="s">
        <v>3</v>
      </c>
      <c r="J646" s="5">
        <f t="shared" si="95"/>
        <v>769.41020383548425</v>
      </c>
    </row>
    <row r="647" spans="1:10" x14ac:dyDescent="0.25">
      <c r="A647" s="2">
        <v>24531</v>
      </c>
      <c r="B647" s="1">
        <v>4870</v>
      </c>
      <c r="C647" s="1" t="s">
        <v>3</v>
      </c>
      <c r="D647" s="1">
        <v>670</v>
      </c>
      <c r="H647" s="6">
        <f t="shared" si="94"/>
        <v>5493.4181726392162</v>
      </c>
      <c r="I647" s="1" t="s">
        <v>3</v>
      </c>
      <c r="J647" s="5">
        <f t="shared" si="95"/>
        <v>831.4594138222169</v>
      </c>
    </row>
    <row r="648" spans="1:10" x14ac:dyDescent="0.25">
      <c r="A648" s="2">
        <v>24503</v>
      </c>
      <c r="B648" s="1">
        <v>4810</v>
      </c>
      <c r="C648" s="1" t="s">
        <v>3</v>
      </c>
      <c r="D648" s="1">
        <v>640</v>
      </c>
      <c r="H648" s="6">
        <f t="shared" si="94"/>
        <v>5425.7374559331893</v>
      </c>
      <c r="I648" s="1" t="s">
        <v>3</v>
      </c>
      <c r="J648" s="5">
        <f t="shared" si="95"/>
        <v>794.22988783017729</v>
      </c>
    </row>
    <row r="649" spans="1:10" x14ac:dyDescent="0.25">
      <c r="A649" s="2">
        <v>24472</v>
      </c>
      <c r="B649" s="1">
        <v>4910</v>
      </c>
      <c r="C649" s="1" t="s">
        <v>3</v>
      </c>
      <c r="D649" s="1" t="s">
        <v>3</v>
      </c>
      <c r="H649" s="6">
        <f t="shared" si="94"/>
        <v>5538.5386504432345</v>
      </c>
      <c r="I649" s="1" t="s">
        <v>3</v>
      </c>
      <c r="J649" s="1" t="s">
        <v>3</v>
      </c>
    </row>
    <row r="650" spans="1:10" x14ac:dyDescent="0.25">
      <c r="A650" s="2">
        <v>24441</v>
      </c>
      <c r="B650" s="1">
        <v>4950</v>
      </c>
      <c r="C650" s="1" t="s">
        <v>3</v>
      </c>
      <c r="D650" s="1" t="s">
        <v>3</v>
      </c>
      <c r="H650" s="6">
        <f t="shared" si="94"/>
        <v>5583.6591282472527</v>
      </c>
      <c r="I650" s="1" t="s">
        <v>3</v>
      </c>
      <c r="J650" s="1" t="s">
        <v>3</v>
      </c>
    </row>
    <row r="651" spans="1:10" x14ac:dyDescent="0.25">
      <c r="A651" s="2">
        <v>24411</v>
      </c>
      <c r="B651" s="1">
        <v>4950</v>
      </c>
      <c r="C651" s="1" t="s">
        <v>3</v>
      </c>
      <c r="D651" s="1" t="s">
        <v>3</v>
      </c>
      <c r="H651" s="6">
        <f t="shared" si="94"/>
        <v>5583.6591282472527</v>
      </c>
      <c r="I651" s="1" t="s">
        <v>3</v>
      </c>
      <c r="J651" s="1" t="s">
        <v>3</v>
      </c>
    </row>
    <row r="652" spans="1:10" x14ac:dyDescent="0.25">
      <c r="A652" s="2">
        <v>24380</v>
      </c>
      <c r="B652" s="1">
        <v>5020</v>
      </c>
      <c r="C652" s="1" t="s">
        <v>3</v>
      </c>
      <c r="D652" s="1" t="s">
        <v>3</v>
      </c>
      <c r="H652" s="6">
        <f t="shared" si="94"/>
        <v>5662.6199644042845</v>
      </c>
      <c r="I652" s="1" t="s">
        <v>3</v>
      </c>
      <c r="J652" s="1" t="s">
        <v>3</v>
      </c>
    </row>
    <row r="653" spans="1:10" x14ac:dyDescent="0.25">
      <c r="A653" s="2">
        <v>24350</v>
      </c>
      <c r="B653" s="1">
        <v>5060</v>
      </c>
      <c r="C653" s="1" t="s">
        <v>3</v>
      </c>
      <c r="D653" s="1" t="s">
        <v>3</v>
      </c>
      <c r="H653" s="6">
        <f t="shared" si="94"/>
        <v>5707.7404422083027</v>
      </c>
      <c r="I653" s="1" t="s">
        <v>3</v>
      </c>
      <c r="J653" s="1" t="s">
        <v>3</v>
      </c>
    </row>
    <row r="654" spans="1:10" x14ac:dyDescent="0.25">
      <c r="A654" s="2">
        <v>24319</v>
      </c>
      <c r="B654" s="1">
        <v>5180</v>
      </c>
      <c r="C654" s="1" t="s">
        <v>3</v>
      </c>
      <c r="D654" s="1" t="s">
        <v>3</v>
      </c>
      <c r="H654" s="6">
        <f t="shared" si="94"/>
        <v>5843.1018756203575</v>
      </c>
      <c r="I654" s="1" t="s">
        <v>3</v>
      </c>
      <c r="J654" s="1" t="s">
        <v>3</v>
      </c>
    </row>
    <row r="655" spans="1:10" x14ac:dyDescent="0.25">
      <c r="A655" s="2">
        <v>24288</v>
      </c>
      <c r="B655" s="1">
        <v>5310</v>
      </c>
      <c r="C655" s="1" t="s">
        <v>3</v>
      </c>
      <c r="D655" s="1" t="s">
        <v>3</v>
      </c>
      <c r="H655" s="6">
        <f t="shared" si="94"/>
        <v>5989.7434284834162</v>
      </c>
      <c r="I655" s="1" t="s">
        <v>3</v>
      </c>
      <c r="J655" s="1" t="s">
        <v>3</v>
      </c>
    </row>
    <row r="656" spans="1:10" x14ac:dyDescent="0.25">
      <c r="A656" s="2">
        <v>24258</v>
      </c>
      <c r="B656" s="1">
        <v>5070</v>
      </c>
      <c r="C656" s="1" t="s">
        <v>3</v>
      </c>
      <c r="D656" s="1" t="s">
        <v>3</v>
      </c>
      <c r="H656" s="6">
        <f t="shared" si="94"/>
        <v>5719.0205616593075</v>
      </c>
      <c r="I656" s="1" t="s">
        <v>3</v>
      </c>
      <c r="J656" s="1" t="s">
        <v>3</v>
      </c>
    </row>
    <row r="657" spans="1:10" x14ac:dyDescent="0.25">
      <c r="A657" s="2">
        <v>24227</v>
      </c>
      <c r="B657" s="1">
        <v>5270</v>
      </c>
      <c r="C657" s="1" t="s">
        <v>3</v>
      </c>
      <c r="D657" s="1" t="s">
        <v>3</v>
      </c>
      <c r="H657" s="6">
        <f t="shared" si="94"/>
        <v>5944.6229506793989</v>
      </c>
      <c r="I657" s="1" t="s">
        <v>3</v>
      </c>
      <c r="J657" s="1" t="s">
        <v>3</v>
      </c>
    </row>
    <row r="658" spans="1:10" x14ac:dyDescent="0.25">
      <c r="A658" s="2">
        <v>24197</v>
      </c>
      <c r="B658" s="1">
        <v>5120</v>
      </c>
      <c r="C658" s="1" t="s">
        <v>3</v>
      </c>
      <c r="D658" s="1" t="s">
        <v>3</v>
      </c>
      <c r="H658" s="6">
        <f t="shared" si="94"/>
        <v>5775.4211589143306</v>
      </c>
      <c r="I658" s="1" t="s">
        <v>3</v>
      </c>
      <c r="J658" s="1" t="s">
        <v>3</v>
      </c>
    </row>
    <row r="659" spans="1:10" x14ac:dyDescent="0.25">
      <c r="A659" s="2">
        <v>24166</v>
      </c>
      <c r="B659" s="1">
        <v>5110</v>
      </c>
      <c r="C659" s="1" t="s">
        <v>3</v>
      </c>
      <c r="D659" s="1" t="s">
        <v>3</v>
      </c>
      <c r="H659" s="6">
        <f t="shared" si="94"/>
        <v>5764.1410394633258</v>
      </c>
      <c r="I659" s="1" t="s">
        <v>3</v>
      </c>
      <c r="J659" s="1" t="s">
        <v>3</v>
      </c>
    </row>
    <row r="660" spans="1:10" x14ac:dyDescent="0.25">
      <c r="A660" s="2">
        <v>24138</v>
      </c>
      <c r="B660" s="1">
        <v>5020</v>
      </c>
      <c r="C660" s="1" t="s">
        <v>3</v>
      </c>
      <c r="D660" s="1" t="s">
        <v>3</v>
      </c>
      <c r="H660" s="6">
        <f t="shared" si="94"/>
        <v>5662.6199644042845</v>
      </c>
      <c r="I660" s="1" t="s">
        <v>3</v>
      </c>
      <c r="J660" s="1" t="s">
        <v>3</v>
      </c>
    </row>
    <row r="661" spans="1:10" x14ac:dyDescent="0.25">
      <c r="A661" s="2">
        <v>24107</v>
      </c>
      <c r="B661" s="1">
        <v>5543</v>
      </c>
      <c r="C661" s="1" t="s">
        <v>3</v>
      </c>
      <c r="D661" s="1">
        <v>1666</v>
      </c>
      <c r="H661" s="6">
        <f t="shared" si="94"/>
        <v>6252.5702116918228</v>
      </c>
      <c r="I661" s="1" t="s">
        <v>3</v>
      </c>
      <c r="J661" s="5">
        <f t="shared" ref="J661:J692" si="96">($G$131/$D$131)*D661</f>
        <v>2067.4796767579301</v>
      </c>
    </row>
    <row r="662" spans="1:10" x14ac:dyDescent="0.25">
      <c r="A662" s="2">
        <v>24076</v>
      </c>
      <c r="B662" s="1">
        <v>5232</v>
      </c>
      <c r="C662" s="1" t="s">
        <v>3</v>
      </c>
      <c r="D662" s="1">
        <v>1479</v>
      </c>
      <c r="H662" s="6">
        <f t="shared" si="94"/>
        <v>5901.7584967655812</v>
      </c>
      <c r="I662" s="1" t="s">
        <v>3</v>
      </c>
      <c r="J662" s="5">
        <f t="shared" si="96"/>
        <v>1835.4156314075503</v>
      </c>
    </row>
    <row r="663" spans="1:10" x14ac:dyDescent="0.25">
      <c r="A663" s="2">
        <v>24046</v>
      </c>
      <c r="B663" s="1">
        <v>5096</v>
      </c>
      <c r="C663" s="1" t="s">
        <v>3</v>
      </c>
      <c r="D663" s="1">
        <v>1475</v>
      </c>
      <c r="H663" s="6">
        <f t="shared" si="94"/>
        <v>5748.3488722319189</v>
      </c>
      <c r="I663" s="1" t="s">
        <v>3</v>
      </c>
      <c r="J663" s="5">
        <f t="shared" si="96"/>
        <v>1830.4516946086117</v>
      </c>
    </row>
    <row r="664" spans="1:10" x14ac:dyDescent="0.25">
      <c r="A664" s="2">
        <v>24015</v>
      </c>
      <c r="B664" s="1">
        <v>5016</v>
      </c>
      <c r="C664" s="1" t="s">
        <v>3</v>
      </c>
      <c r="D664" s="1">
        <v>1369</v>
      </c>
      <c r="H664" s="6">
        <f t="shared" si="94"/>
        <v>5658.1079166238824</v>
      </c>
      <c r="I664" s="1" t="s">
        <v>3</v>
      </c>
      <c r="J664" s="5">
        <f t="shared" si="96"/>
        <v>1698.9073694367387</v>
      </c>
    </row>
    <row r="665" spans="1:10" x14ac:dyDescent="0.25">
      <c r="A665" s="2">
        <v>23985</v>
      </c>
      <c r="B665" s="1">
        <v>4908</v>
      </c>
      <c r="C665" s="1" t="s">
        <v>3</v>
      </c>
      <c r="D665" s="1">
        <v>1192</v>
      </c>
      <c r="H665" s="6">
        <f t="shared" si="94"/>
        <v>5536.2826265530339</v>
      </c>
      <c r="I665" s="1" t="s">
        <v>3</v>
      </c>
      <c r="J665" s="5">
        <f t="shared" si="96"/>
        <v>1479.2531660837053</v>
      </c>
    </row>
    <row r="666" spans="1:10" x14ac:dyDescent="0.25">
      <c r="A666" s="2">
        <v>23954</v>
      </c>
      <c r="B666" s="1">
        <v>4887</v>
      </c>
      <c r="C666" s="1" t="s">
        <v>3</v>
      </c>
      <c r="D666" s="1">
        <v>1233</v>
      </c>
      <c r="H666" s="6">
        <f t="shared" si="94"/>
        <v>5512.594375705924</v>
      </c>
      <c r="I666" s="1" t="s">
        <v>3</v>
      </c>
      <c r="J666" s="5">
        <f t="shared" si="96"/>
        <v>1530.133518272826</v>
      </c>
    </row>
    <row r="667" spans="1:10" x14ac:dyDescent="0.25">
      <c r="A667" s="2">
        <v>23923</v>
      </c>
      <c r="B667" s="1">
        <v>5139</v>
      </c>
      <c r="C667" s="1" t="s">
        <v>3</v>
      </c>
      <c r="D667" s="1">
        <v>1297</v>
      </c>
      <c r="H667" s="6">
        <f t="shared" si="94"/>
        <v>5796.853385871239</v>
      </c>
      <c r="I667" s="1" t="s">
        <v>3</v>
      </c>
      <c r="J667" s="5">
        <f t="shared" si="96"/>
        <v>1609.5565070558437</v>
      </c>
    </row>
    <row r="668" spans="1:10" x14ac:dyDescent="0.25">
      <c r="A668" s="2">
        <v>23893</v>
      </c>
      <c r="B668" s="1">
        <v>5154</v>
      </c>
      <c r="C668" s="1" t="s">
        <v>3</v>
      </c>
      <c r="D668" s="1">
        <v>1208</v>
      </c>
      <c r="H668" s="6">
        <f t="shared" si="94"/>
        <v>5813.7735650477453</v>
      </c>
      <c r="I668" s="1" t="s">
        <v>3</v>
      </c>
      <c r="J668" s="5">
        <f t="shared" si="96"/>
        <v>1499.1089132794596</v>
      </c>
    </row>
    <row r="669" spans="1:10" x14ac:dyDescent="0.25">
      <c r="A669" s="2">
        <v>23862</v>
      </c>
      <c r="B669" s="1">
        <v>5096</v>
      </c>
      <c r="C669" s="1" t="s">
        <v>3</v>
      </c>
      <c r="D669" s="1">
        <v>1207</v>
      </c>
      <c r="H669" s="6">
        <f t="shared" si="94"/>
        <v>5748.3488722319189</v>
      </c>
      <c r="I669" s="1" t="s">
        <v>3</v>
      </c>
      <c r="J669" s="5">
        <f t="shared" si="96"/>
        <v>1497.8679290797249</v>
      </c>
    </row>
    <row r="670" spans="1:10" x14ac:dyDescent="0.25">
      <c r="A670" s="2">
        <v>23832</v>
      </c>
      <c r="B670" s="1">
        <v>5085</v>
      </c>
      <c r="C670" s="1" t="s">
        <v>3</v>
      </c>
      <c r="D670" s="1">
        <v>1264</v>
      </c>
      <c r="H670" s="6">
        <f t="shared" si="94"/>
        <v>5735.9407408358138</v>
      </c>
      <c r="I670" s="1" t="s">
        <v>3</v>
      </c>
      <c r="J670" s="5">
        <f t="shared" si="96"/>
        <v>1568.6040284646001</v>
      </c>
    </row>
    <row r="671" spans="1:10" x14ac:dyDescent="0.25">
      <c r="A671" s="2">
        <v>23801</v>
      </c>
      <c r="B671" s="1">
        <v>5038</v>
      </c>
      <c r="C671" s="1" t="s">
        <v>3</v>
      </c>
      <c r="D671" s="1">
        <v>1254</v>
      </c>
      <c r="H671" s="6">
        <f t="shared" si="94"/>
        <v>5682.9241794160926</v>
      </c>
      <c r="I671" s="1" t="s">
        <v>3</v>
      </c>
      <c r="J671" s="5">
        <f t="shared" si="96"/>
        <v>1556.1941864672535</v>
      </c>
    </row>
    <row r="672" spans="1:10" x14ac:dyDescent="0.25">
      <c r="A672" s="2">
        <v>23773</v>
      </c>
      <c r="B672" s="1">
        <v>5019</v>
      </c>
      <c r="C672" s="1" t="s">
        <v>3</v>
      </c>
      <c r="D672" s="1">
        <v>1207</v>
      </c>
      <c r="H672" s="6">
        <f t="shared" si="94"/>
        <v>5661.4919524591842</v>
      </c>
      <c r="I672" s="1" t="s">
        <v>3</v>
      </c>
      <c r="J672" s="5">
        <f t="shared" si="96"/>
        <v>1497.8679290797249</v>
      </c>
    </row>
    <row r="673" spans="1:10" x14ac:dyDescent="0.25">
      <c r="A673" s="2">
        <v>23742</v>
      </c>
      <c r="B673" s="1">
        <v>5101</v>
      </c>
      <c r="C673" s="1" t="s">
        <v>3</v>
      </c>
      <c r="D673" s="1">
        <v>1169</v>
      </c>
      <c r="H673" s="6">
        <f t="shared" si="94"/>
        <v>5753.9889319574213</v>
      </c>
      <c r="I673" s="1" t="s">
        <v>3</v>
      </c>
      <c r="J673" s="5">
        <f t="shared" si="96"/>
        <v>1450.7105294898081</v>
      </c>
    </row>
    <row r="674" spans="1:10" x14ac:dyDescent="0.25">
      <c r="A674" s="2">
        <v>23711</v>
      </c>
      <c r="B674" s="1">
        <v>5181</v>
      </c>
      <c r="C674" s="1" t="s">
        <v>3</v>
      </c>
      <c r="D674" s="1">
        <v>1131</v>
      </c>
      <c r="H674" s="6">
        <f t="shared" si="94"/>
        <v>5844.2298875654578</v>
      </c>
      <c r="I674" s="1" t="s">
        <v>3</v>
      </c>
      <c r="J674" s="5">
        <f t="shared" si="96"/>
        <v>1403.5531298998915</v>
      </c>
    </row>
    <row r="675" spans="1:10" x14ac:dyDescent="0.25">
      <c r="A675" s="2">
        <v>23681</v>
      </c>
      <c r="B675" s="1">
        <v>5205</v>
      </c>
      <c r="C675" s="1" t="s">
        <v>3</v>
      </c>
      <c r="D675" s="1">
        <v>1155</v>
      </c>
      <c r="H675" s="6">
        <f t="shared" si="94"/>
        <v>5871.3021742478686</v>
      </c>
      <c r="I675" s="1" t="s">
        <v>3</v>
      </c>
      <c r="J675" s="5">
        <f t="shared" si="96"/>
        <v>1433.3367506935231</v>
      </c>
    </row>
    <row r="676" spans="1:10" x14ac:dyDescent="0.25">
      <c r="A676" s="2">
        <v>23650</v>
      </c>
      <c r="B676" s="1">
        <v>5241</v>
      </c>
      <c r="C676" s="1" t="s">
        <v>3</v>
      </c>
      <c r="D676" s="1">
        <v>1145</v>
      </c>
      <c r="H676" s="6">
        <f t="shared" si="94"/>
        <v>5911.9106042714848</v>
      </c>
      <c r="I676" s="1" t="s">
        <v>3</v>
      </c>
      <c r="J676" s="5">
        <f t="shared" si="96"/>
        <v>1420.9269086961765</v>
      </c>
    </row>
    <row r="677" spans="1:10" x14ac:dyDescent="0.25">
      <c r="A677" s="2">
        <v>23620</v>
      </c>
      <c r="B677" s="1">
        <v>5207</v>
      </c>
      <c r="C677" s="1" t="s">
        <v>3</v>
      </c>
      <c r="D677" s="1">
        <v>1077</v>
      </c>
      <c r="H677" s="6">
        <f t="shared" si="94"/>
        <v>5873.5581981380701</v>
      </c>
      <c r="I677" s="1" t="s">
        <v>3</v>
      </c>
      <c r="J677" s="5">
        <f t="shared" si="96"/>
        <v>1336.5399831142201</v>
      </c>
    </row>
    <row r="678" spans="1:10" x14ac:dyDescent="0.25">
      <c r="A678" s="2">
        <v>23589</v>
      </c>
      <c r="B678" s="1">
        <v>5314</v>
      </c>
      <c r="C678" s="1" t="s">
        <v>3</v>
      </c>
      <c r="D678" s="1">
        <v>1114</v>
      </c>
      <c r="H678" s="6">
        <f t="shared" si="94"/>
        <v>5994.2554762638183</v>
      </c>
      <c r="I678" s="1" t="s">
        <v>3</v>
      </c>
      <c r="J678" s="5">
        <f t="shared" si="96"/>
        <v>1382.4563985044024</v>
      </c>
    </row>
    <row r="679" spans="1:10" x14ac:dyDescent="0.25">
      <c r="A679" s="2">
        <v>23558</v>
      </c>
      <c r="B679" s="1">
        <v>5388</v>
      </c>
      <c r="C679" s="1" t="s">
        <v>3</v>
      </c>
      <c r="D679" s="1">
        <v>1146</v>
      </c>
      <c r="H679" s="6">
        <f t="shared" si="94"/>
        <v>6077.7283602012521</v>
      </c>
      <c r="I679" s="1" t="s">
        <v>3</v>
      </c>
      <c r="J679" s="5">
        <f t="shared" si="96"/>
        <v>1422.1678928959111</v>
      </c>
    </row>
    <row r="680" spans="1:10" x14ac:dyDescent="0.25">
      <c r="A680" s="2">
        <v>23528</v>
      </c>
      <c r="B680" s="1">
        <v>5458</v>
      </c>
      <c r="C680" s="1" t="s">
        <v>3</v>
      </c>
      <c r="D680" s="1">
        <v>1138</v>
      </c>
      <c r="H680" s="6">
        <f t="shared" si="94"/>
        <v>6156.6891963582839</v>
      </c>
      <c r="I680" s="1" t="s">
        <v>3</v>
      </c>
      <c r="J680" s="5">
        <f t="shared" si="96"/>
        <v>1412.240019298034</v>
      </c>
    </row>
    <row r="681" spans="1:10" x14ac:dyDescent="0.25">
      <c r="A681" s="2">
        <v>23497</v>
      </c>
      <c r="B681" s="1">
        <v>5531</v>
      </c>
      <c r="C681" s="1" t="s">
        <v>3</v>
      </c>
      <c r="D681" s="1">
        <v>1165</v>
      </c>
      <c r="H681" s="6">
        <f t="shared" si="94"/>
        <v>6239.0340683506174</v>
      </c>
      <c r="I681" s="1" t="s">
        <v>3</v>
      </c>
      <c r="J681" s="5">
        <f t="shared" si="96"/>
        <v>1445.7465926908696</v>
      </c>
    </row>
    <row r="682" spans="1:10" x14ac:dyDescent="0.25">
      <c r="A682" s="2">
        <v>23467</v>
      </c>
      <c r="B682" s="1">
        <v>5387</v>
      </c>
      <c r="C682" s="1" t="s">
        <v>3</v>
      </c>
      <c r="D682" s="1">
        <v>1231</v>
      </c>
      <c r="H682" s="6">
        <f t="shared" si="94"/>
        <v>6076.6003482561518</v>
      </c>
      <c r="I682" s="1" t="s">
        <v>3</v>
      </c>
      <c r="J682" s="5">
        <f t="shared" si="96"/>
        <v>1527.6515498733565</v>
      </c>
    </row>
    <row r="683" spans="1:10" x14ac:dyDescent="0.25">
      <c r="A683" s="2">
        <v>23436</v>
      </c>
      <c r="B683" s="1">
        <v>5405</v>
      </c>
      <c r="C683" s="1" t="s">
        <v>3</v>
      </c>
      <c r="D683" s="1">
        <v>1199</v>
      </c>
      <c r="H683" s="6">
        <f t="shared" si="94"/>
        <v>6096.9045632679599</v>
      </c>
      <c r="I683" s="1" t="s">
        <v>3</v>
      </c>
      <c r="J683" s="5">
        <f t="shared" si="96"/>
        <v>1487.9400554818478</v>
      </c>
    </row>
    <row r="684" spans="1:10" x14ac:dyDescent="0.25">
      <c r="A684" s="2">
        <v>23407</v>
      </c>
      <c r="B684" s="1">
        <v>5546</v>
      </c>
      <c r="C684" s="1" t="s">
        <v>3</v>
      </c>
      <c r="D684" s="1">
        <v>1262</v>
      </c>
      <c r="H684" s="6">
        <f t="shared" si="94"/>
        <v>6255.9542475271237</v>
      </c>
      <c r="I684" s="1" t="s">
        <v>3</v>
      </c>
      <c r="J684" s="5">
        <f t="shared" si="96"/>
        <v>1566.1220600651309</v>
      </c>
    </row>
    <row r="685" spans="1:10" x14ac:dyDescent="0.25">
      <c r="A685" s="2">
        <v>23376</v>
      </c>
      <c r="B685" s="1">
        <v>5541</v>
      </c>
      <c r="C685" s="1" t="s">
        <v>3</v>
      </c>
      <c r="D685" s="1">
        <v>1210</v>
      </c>
      <c r="H685" s="6">
        <f t="shared" si="94"/>
        <v>6250.3141878016213</v>
      </c>
      <c r="I685" s="1" t="s">
        <v>3</v>
      </c>
      <c r="J685" s="5">
        <f t="shared" si="96"/>
        <v>1501.590881678929</v>
      </c>
    </row>
    <row r="686" spans="1:10" x14ac:dyDescent="0.25">
      <c r="A686" s="2">
        <v>23345</v>
      </c>
      <c r="B686" s="1">
        <v>5621</v>
      </c>
      <c r="C686" s="1" t="s">
        <v>3</v>
      </c>
      <c r="D686" s="1">
        <v>1211</v>
      </c>
      <c r="H686" s="6">
        <f t="shared" si="94"/>
        <v>6340.5551434096578</v>
      </c>
      <c r="I686" s="1" t="s">
        <v>3</v>
      </c>
      <c r="J686" s="5">
        <f t="shared" si="96"/>
        <v>1502.8318658786636</v>
      </c>
    </row>
    <row r="687" spans="1:10" x14ac:dyDescent="0.25">
      <c r="A687" s="2">
        <v>23315</v>
      </c>
      <c r="B687" s="1">
        <v>5524</v>
      </c>
      <c r="C687" s="1" t="s">
        <v>3</v>
      </c>
      <c r="D687" s="1">
        <v>1176</v>
      </c>
      <c r="H687" s="6">
        <f t="shared" si="94"/>
        <v>6231.1379847349144</v>
      </c>
      <c r="I687" s="1" t="s">
        <v>3</v>
      </c>
      <c r="J687" s="5">
        <f t="shared" si="96"/>
        <v>1459.3974188879508</v>
      </c>
    </row>
    <row r="688" spans="1:10" x14ac:dyDescent="0.25">
      <c r="A688" s="2">
        <v>23284</v>
      </c>
      <c r="B688" s="1">
        <v>5356</v>
      </c>
      <c r="C688" s="1" t="s">
        <v>3</v>
      </c>
      <c r="D688" s="1">
        <v>1180</v>
      </c>
      <c r="H688" s="6">
        <f t="shared" si="94"/>
        <v>6041.6319779580372</v>
      </c>
      <c r="I688" s="1" t="s">
        <v>3</v>
      </c>
      <c r="J688" s="5">
        <f t="shared" si="96"/>
        <v>1464.3613556868893</v>
      </c>
    </row>
    <row r="689" spans="1:10" x14ac:dyDescent="0.25">
      <c r="A689" s="2">
        <v>23254</v>
      </c>
      <c r="B689" s="1">
        <v>5057</v>
      </c>
      <c r="C689" s="1" t="s">
        <v>3</v>
      </c>
      <c r="D689" s="1">
        <v>1093</v>
      </c>
      <c r="H689" s="6">
        <f t="shared" si="94"/>
        <v>5704.3564063730018</v>
      </c>
      <c r="I689" s="1" t="s">
        <v>3</v>
      </c>
      <c r="J689" s="5">
        <f t="shared" si="96"/>
        <v>1356.3957303099746</v>
      </c>
    </row>
    <row r="690" spans="1:10" x14ac:dyDescent="0.25">
      <c r="A690" s="2">
        <v>23223</v>
      </c>
      <c r="B690" s="1">
        <v>4920</v>
      </c>
      <c r="C690" s="1" t="s">
        <v>3</v>
      </c>
      <c r="D690" s="1">
        <v>1126</v>
      </c>
      <c r="H690" s="6">
        <f t="shared" si="94"/>
        <v>5549.8187698942393</v>
      </c>
      <c r="I690" s="1" t="s">
        <v>3</v>
      </c>
      <c r="J690" s="5">
        <f t="shared" si="96"/>
        <v>1397.3482089012182</v>
      </c>
    </row>
    <row r="691" spans="1:10" x14ac:dyDescent="0.25">
      <c r="A691" s="2">
        <v>23192</v>
      </c>
      <c r="B691" s="1">
        <v>4930</v>
      </c>
      <c r="C691" s="1" t="s">
        <v>3</v>
      </c>
      <c r="D691" s="1">
        <v>1149</v>
      </c>
      <c r="H691" s="6">
        <f t="shared" si="94"/>
        <v>5561.0988893452441</v>
      </c>
      <c r="I691" s="1" t="s">
        <v>3</v>
      </c>
      <c r="J691" s="5">
        <f t="shared" si="96"/>
        <v>1425.8908454951152</v>
      </c>
    </row>
    <row r="692" spans="1:10" x14ac:dyDescent="0.25">
      <c r="A692" s="2">
        <v>23162</v>
      </c>
      <c r="B692" s="1">
        <v>4760</v>
      </c>
      <c r="C692" s="1" t="s">
        <v>3</v>
      </c>
      <c r="D692" s="1">
        <v>1164</v>
      </c>
      <c r="H692" s="6">
        <f t="shared" si="94"/>
        <v>5369.3368586781662</v>
      </c>
      <c r="I692" s="1" t="s">
        <v>3</v>
      </c>
      <c r="J692" s="5">
        <f t="shared" si="96"/>
        <v>1444.505608491135</v>
      </c>
    </row>
    <row r="693" spans="1:10" x14ac:dyDescent="0.25">
      <c r="A693" s="2">
        <v>23131</v>
      </c>
      <c r="B693" s="1">
        <v>4551</v>
      </c>
      <c r="C693" s="1" t="s">
        <v>3</v>
      </c>
      <c r="D693" s="1">
        <v>1199</v>
      </c>
      <c r="H693" s="6">
        <f t="shared" si="94"/>
        <v>5133.5823621521713</v>
      </c>
      <c r="I693" s="1" t="s">
        <v>3</v>
      </c>
      <c r="J693" s="5">
        <f t="shared" ref="J693:J724" si="97">($G$131/$D$131)*D693</f>
        <v>1487.9400554818478</v>
      </c>
    </row>
    <row r="694" spans="1:10" x14ac:dyDescent="0.25">
      <c r="A694" s="2">
        <v>23101</v>
      </c>
      <c r="B694" s="1">
        <v>4358</v>
      </c>
      <c r="C694" s="1" t="s">
        <v>3</v>
      </c>
      <c r="D694" s="1">
        <v>1175</v>
      </c>
      <c r="H694" s="6">
        <f t="shared" si="94"/>
        <v>4915.876056747783</v>
      </c>
      <c r="I694" s="1" t="s">
        <v>3</v>
      </c>
      <c r="J694" s="5">
        <f t="shared" si="97"/>
        <v>1458.1564346882162</v>
      </c>
    </row>
    <row r="695" spans="1:10" x14ac:dyDescent="0.25">
      <c r="A695" s="2">
        <v>23070</v>
      </c>
      <c r="B695" s="1">
        <v>4355</v>
      </c>
      <c r="C695" s="1" t="s">
        <v>3</v>
      </c>
      <c r="D695" s="1">
        <v>1191</v>
      </c>
      <c r="H695" s="6">
        <f t="shared" si="94"/>
        <v>4912.4920209124821</v>
      </c>
      <c r="I695" s="1" t="s">
        <v>3</v>
      </c>
      <c r="J695" s="5">
        <f t="shared" si="97"/>
        <v>1478.0121818839705</v>
      </c>
    </row>
    <row r="696" spans="1:10" x14ac:dyDescent="0.25">
      <c r="A696" s="2">
        <v>23042</v>
      </c>
      <c r="B696" s="1">
        <v>4236</v>
      </c>
      <c r="C696" s="1" t="s">
        <v>3</v>
      </c>
      <c r="D696" s="1">
        <v>1199</v>
      </c>
      <c r="H696" s="6">
        <f t="shared" si="94"/>
        <v>4778.2585994455276</v>
      </c>
      <c r="I696" s="1" t="s">
        <v>3</v>
      </c>
      <c r="J696" s="5">
        <f t="shared" si="97"/>
        <v>1487.9400554818478</v>
      </c>
    </row>
    <row r="697" spans="1:10" x14ac:dyDescent="0.25">
      <c r="A697" s="2">
        <v>23011</v>
      </c>
      <c r="B697" s="1">
        <v>4149</v>
      </c>
      <c r="C697" s="1" t="s">
        <v>3</v>
      </c>
      <c r="D697" s="1">
        <v>1216</v>
      </c>
      <c r="H697" s="6">
        <f t="shared" si="94"/>
        <v>4680.1215602217881</v>
      </c>
      <c r="I697" s="1" t="s">
        <v>3</v>
      </c>
      <c r="J697" s="5">
        <f t="shared" si="97"/>
        <v>1509.0367868773369</v>
      </c>
    </row>
    <row r="698" spans="1:10" x14ac:dyDescent="0.25">
      <c r="A698" s="2">
        <v>22980</v>
      </c>
      <c r="B698" s="1">
        <v>3975</v>
      </c>
      <c r="C698" s="1" t="s">
        <v>3</v>
      </c>
      <c r="D698" s="1">
        <v>1151</v>
      </c>
      <c r="H698" s="6">
        <f t="shared" si="94"/>
        <v>4483.847481774309</v>
      </c>
      <c r="I698" s="1" t="s">
        <v>3</v>
      </c>
      <c r="J698" s="5">
        <f t="shared" si="97"/>
        <v>1428.3728138945844</v>
      </c>
    </row>
    <row r="699" spans="1:10" x14ac:dyDescent="0.25">
      <c r="A699" s="2">
        <v>22950</v>
      </c>
      <c r="B699" s="1">
        <v>3889</v>
      </c>
      <c r="C699" s="1" t="s">
        <v>3</v>
      </c>
      <c r="D699" s="1">
        <v>1126</v>
      </c>
      <c r="H699" s="6">
        <f t="shared" si="94"/>
        <v>4386.8384544956698</v>
      </c>
      <c r="I699" s="1" t="s">
        <v>3</v>
      </c>
      <c r="J699" s="5">
        <f t="shared" si="97"/>
        <v>1397.3482089012182</v>
      </c>
    </row>
    <row r="700" spans="1:10" x14ac:dyDescent="0.25">
      <c r="A700" s="2">
        <v>22919</v>
      </c>
      <c r="B700" s="1">
        <v>3914</v>
      </c>
      <c r="C700" s="1" t="s">
        <v>3</v>
      </c>
      <c r="D700" s="1">
        <v>1091</v>
      </c>
      <c r="H700" s="6">
        <f t="shared" si="94"/>
        <v>4415.0387531231809</v>
      </c>
      <c r="I700" s="1" t="s">
        <v>3</v>
      </c>
      <c r="J700" s="5">
        <f t="shared" si="97"/>
        <v>1353.9137619105054</v>
      </c>
    </row>
    <row r="701" spans="1:10" x14ac:dyDescent="0.25">
      <c r="A701" s="2">
        <v>22889</v>
      </c>
      <c r="B701" s="1">
        <v>3796</v>
      </c>
      <c r="C701" s="1" t="s">
        <v>3</v>
      </c>
      <c r="D701" s="1">
        <v>1130</v>
      </c>
      <c r="H701" s="6">
        <f t="shared" si="94"/>
        <v>4281.9333436013276</v>
      </c>
      <c r="I701" s="1" t="s">
        <v>3</v>
      </c>
      <c r="J701" s="5">
        <f t="shared" si="97"/>
        <v>1402.3121457001569</v>
      </c>
    </row>
    <row r="702" spans="1:10" x14ac:dyDescent="0.25">
      <c r="A702" s="2">
        <v>22858</v>
      </c>
      <c r="B702" s="1">
        <v>3592</v>
      </c>
      <c r="C702" s="1" t="s">
        <v>3</v>
      </c>
      <c r="D702" s="1">
        <v>1252</v>
      </c>
      <c r="H702" s="6">
        <f t="shared" si="94"/>
        <v>4051.8189068008346</v>
      </c>
      <c r="I702" s="1" t="s">
        <v>3</v>
      </c>
      <c r="J702" s="5">
        <f t="shared" si="97"/>
        <v>1553.7122180677843</v>
      </c>
    </row>
    <row r="703" spans="1:10" x14ac:dyDescent="0.25">
      <c r="A703" s="2">
        <v>22827</v>
      </c>
      <c r="B703" s="1">
        <v>3637</v>
      </c>
      <c r="C703" s="1" t="s">
        <v>3</v>
      </c>
      <c r="D703" s="1">
        <v>1374</v>
      </c>
      <c r="H703" s="6">
        <f t="shared" si="94"/>
        <v>4102.5794443303548</v>
      </c>
      <c r="I703" s="1" t="s">
        <v>3</v>
      </c>
      <c r="J703" s="5">
        <f t="shared" si="97"/>
        <v>1705.112290435412</v>
      </c>
    </row>
    <row r="704" spans="1:10" x14ac:dyDescent="0.25">
      <c r="A704" s="2">
        <v>22797</v>
      </c>
      <c r="B704" s="1">
        <v>4034</v>
      </c>
      <c r="C704" s="1" t="s">
        <v>3</v>
      </c>
      <c r="D704" s="1">
        <v>1205</v>
      </c>
      <c r="H704" s="6">
        <f t="shared" si="94"/>
        <v>4550.4001865352357</v>
      </c>
      <c r="I704" s="1" t="s">
        <v>3</v>
      </c>
      <c r="J704" s="5">
        <f t="shared" si="97"/>
        <v>1495.3859606802557</v>
      </c>
    </row>
    <row r="705" spans="1:10" x14ac:dyDescent="0.25">
      <c r="A705" s="2">
        <v>22766</v>
      </c>
      <c r="B705" s="1">
        <v>4115</v>
      </c>
      <c r="C705" s="1" t="s">
        <v>3</v>
      </c>
      <c r="D705" s="1">
        <v>1110</v>
      </c>
      <c r="H705" s="6">
        <f t="shared" si="94"/>
        <v>4641.7691540883725</v>
      </c>
      <c r="I705" s="1" t="s">
        <v>3</v>
      </c>
      <c r="J705" s="5">
        <f t="shared" si="97"/>
        <v>1377.4924617054637</v>
      </c>
    </row>
    <row r="706" spans="1:10" x14ac:dyDescent="0.25">
      <c r="A706" s="2">
        <v>22736</v>
      </c>
      <c r="B706" s="1">
        <v>4117</v>
      </c>
      <c r="C706" s="1" t="s">
        <v>3</v>
      </c>
      <c r="D706" s="1">
        <v>1154</v>
      </c>
      <c r="H706" s="6">
        <f t="shared" si="94"/>
        <v>4644.025177978574</v>
      </c>
      <c r="I706" s="1" t="s">
        <v>3</v>
      </c>
      <c r="J706" s="5">
        <f t="shared" si="97"/>
        <v>1432.0957664937885</v>
      </c>
    </row>
    <row r="707" spans="1:10" x14ac:dyDescent="0.25">
      <c r="A707" s="2">
        <v>22705</v>
      </c>
      <c r="B707" s="1">
        <v>4100</v>
      </c>
      <c r="C707" s="1" t="s">
        <v>3</v>
      </c>
      <c r="D707" s="1">
        <v>1190</v>
      </c>
      <c r="H707" s="6">
        <f t="shared" ref="H707:H744" si="98">($E$131/$B$131)*B707</f>
        <v>4624.8489749118662</v>
      </c>
      <c r="I707" s="1" t="s">
        <v>3</v>
      </c>
      <c r="J707" s="5">
        <f t="shared" si="97"/>
        <v>1476.7711976842359</v>
      </c>
    </row>
    <row r="708" spans="1:10" x14ac:dyDescent="0.25">
      <c r="A708" s="2">
        <v>22677</v>
      </c>
      <c r="B708" s="1">
        <v>4145</v>
      </c>
      <c r="C708" s="1" t="s">
        <v>3</v>
      </c>
      <c r="D708" s="1">
        <v>1225</v>
      </c>
      <c r="H708" s="6">
        <f t="shared" si="98"/>
        <v>4675.609512441386</v>
      </c>
      <c r="I708" s="1" t="s">
        <v>3</v>
      </c>
      <c r="J708" s="5">
        <f t="shared" si="97"/>
        <v>1520.2056446749486</v>
      </c>
    </row>
    <row r="709" spans="1:10" x14ac:dyDescent="0.25">
      <c r="A709" s="2">
        <v>22646</v>
      </c>
      <c r="B709" s="1">
        <v>4294</v>
      </c>
      <c r="C709" s="1" t="s">
        <v>3</v>
      </c>
      <c r="D709" s="1">
        <v>1219</v>
      </c>
      <c r="H709" s="6">
        <f t="shared" si="98"/>
        <v>4843.6832922613539</v>
      </c>
      <c r="I709" s="1" t="s">
        <v>3</v>
      </c>
      <c r="J709" s="5">
        <f t="shared" si="97"/>
        <v>1512.7597394765407</v>
      </c>
    </row>
    <row r="710" spans="1:10" x14ac:dyDescent="0.25">
      <c r="A710" s="2">
        <v>22615</v>
      </c>
      <c r="B710" s="1">
        <v>4180</v>
      </c>
      <c r="C710" s="1" t="s">
        <v>3</v>
      </c>
      <c r="D710" s="1">
        <v>1213</v>
      </c>
      <c r="H710" s="6">
        <f t="shared" si="98"/>
        <v>4715.0899305199027</v>
      </c>
      <c r="I710" s="1" t="s">
        <v>3</v>
      </c>
      <c r="J710" s="5">
        <f t="shared" si="97"/>
        <v>1505.3138342781328</v>
      </c>
    </row>
    <row r="711" spans="1:10" x14ac:dyDescent="0.25">
      <c r="A711" s="2">
        <v>22585</v>
      </c>
      <c r="B711" s="1">
        <v>4072</v>
      </c>
      <c r="C711" s="1" t="s">
        <v>3</v>
      </c>
      <c r="D711" s="1">
        <v>1214</v>
      </c>
      <c r="H711" s="6">
        <f t="shared" si="98"/>
        <v>4593.2646404490533</v>
      </c>
      <c r="I711" s="1" t="s">
        <v>3</v>
      </c>
      <c r="J711" s="5">
        <f t="shared" si="97"/>
        <v>1506.5548184778675</v>
      </c>
    </row>
    <row r="712" spans="1:10" x14ac:dyDescent="0.25">
      <c r="A712" s="2">
        <v>22554</v>
      </c>
      <c r="B712" s="1">
        <v>4037</v>
      </c>
      <c r="C712" s="1" t="s">
        <v>3</v>
      </c>
      <c r="D712" s="1">
        <v>1227</v>
      </c>
      <c r="H712" s="6">
        <f t="shared" si="98"/>
        <v>4553.7842223705375</v>
      </c>
      <c r="I712" s="1" t="s">
        <v>3</v>
      </c>
      <c r="J712" s="5">
        <f t="shared" si="97"/>
        <v>1522.6876130744181</v>
      </c>
    </row>
    <row r="713" spans="1:10" x14ac:dyDescent="0.25">
      <c r="A713" s="2">
        <v>22524</v>
      </c>
      <c r="B713" s="1">
        <v>4021</v>
      </c>
      <c r="C713" s="1" t="s">
        <v>3</v>
      </c>
      <c r="D713" s="1">
        <v>1208</v>
      </c>
      <c r="H713" s="6">
        <f t="shared" si="98"/>
        <v>4535.73603124893</v>
      </c>
      <c r="I713" s="1" t="s">
        <v>3</v>
      </c>
      <c r="J713" s="5">
        <f t="shared" si="97"/>
        <v>1499.1089132794596</v>
      </c>
    </row>
    <row r="714" spans="1:10" x14ac:dyDescent="0.25">
      <c r="A714" s="2">
        <v>22493</v>
      </c>
      <c r="B714" s="1">
        <v>4041</v>
      </c>
      <c r="C714" s="1" t="s">
        <v>3</v>
      </c>
      <c r="D714" s="1">
        <v>1207</v>
      </c>
      <c r="H714" s="6">
        <f t="shared" si="98"/>
        <v>4558.2962701509387</v>
      </c>
      <c r="I714" s="1" t="s">
        <v>3</v>
      </c>
      <c r="J714" s="5">
        <f t="shared" si="97"/>
        <v>1497.8679290797249</v>
      </c>
    </row>
    <row r="715" spans="1:10" x14ac:dyDescent="0.25">
      <c r="A715" s="2">
        <v>22462</v>
      </c>
      <c r="B715" s="1">
        <v>4076</v>
      </c>
      <c r="C715" s="1" t="s">
        <v>3</v>
      </c>
      <c r="D715" s="1">
        <v>1283</v>
      </c>
      <c r="H715" s="6">
        <f t="shared" si="98"/>
        <v>4597.7766882294554</v>
      </c>
      <c r="I715" s="1" t="s">
        <v>3</v>
      </c>
      <c r="J715" s="5">
        <f t="shared" si="97"/>
        <v>1592.1827282595586</v>
      </c>
    </row>
    <row r="716" spans="1:10" x14ac:dyDescent="0.25">
      <c r="A716" s="2">
        <v>22432</v>
      </c>
      <c r="B716" s="1">
        <v>4100</v>
      </c>
      <c r="C716" s="1" t="s">
        <v>3</v>
      </c>
      <c r="D716" s="1">
        <v>1453</v>
      </c>
      <c r="H716" s="6">
        <f t="shared" si="98"/>
        <v>4624.8489749118662</v>
      </c>
      <c r="I716" s="1" t="s">
        <v>3</v>
      </c>
      <c r="J716" s="5">
        <f t="shared" si="97"/>
        <v>1803.1500422144493</v>
      </c>
    </row>
    <row r="717" spans="1:10" x14ac:dyDescent="0.25">
      <c r="A717" s="2">
        <v>22401</v>
      </c>
      <c r="B717" s="1">
        <v>3986</v>
      </c>
      <c r="C717" s="1" t="s">
        <v>3</v>
      </c>
      <c r="D717" s="1">
        <v>1508</v>
      </c>
      <c r="H717" s="6">
        <f t="shared" si="98"/>
        <v>4496.2556131704141</v>
      </c>
      <c r="I717" s="1" t="s">
        <v>3</v>
      </c>
      <c r="J717" s="5">
        <f t="shared" si="97"/>
        <v>1871.4041731998552</v>
      </c>
    </row>
    <row r="718" spans="1:10" x14ac:dyDescent="0.25">
      <c r="A718" s="2">
        <v>22371</v>
      </c>
      <c r="B718" s="1">
        <v>3656</v>
      </c>
      <c r="C718" s="1" t="s">
        <v>3</v>
      </c>
      <c r="D718" s="1">
        <v>1507</v>
      </c>
      <c r="H718" s="6">
        <f t="shared" si="98"/>
        <v>4124.0116712872641</v>
      </c>
      <c r="I718" s="1" t="s">
        <v>3</v>
      </c>
      <c r="J718" s="5">
        <f t="shared" si="97"/>
        <v>1870.1631890001206</v>
      </c>
    </row>
    <row r="719" spans="1:10" x14ac:dyDescent="0.25">
      <c r="A719" s="2">
        <v>22340</v>
      </c>
      <c r="B719" s="1">
        <v>3426</v>
      </c>
      <c r="C719" s="1" t="s">
        <v>3</v>
      </c>
      <c r="D719" s="1">
        <v>1392</v>
      </c>
      <c r="H719" s="6">
        <f t="shared" si="98"/>
        <v>3864.5689239141593</v>
      </c>
      <c r="I719" s="1" t="s">
        <v>3</v>
      </c>
      <c r="J719" s="5">
        <f t="shared" si="97"/>
        <v>1727.4500060306357</v>
      </c>
    </row>
    <row r="720" spans="1:10" x14ac:dyDescent="0.25">
      <c r="A720" s="2">
        <v>22312</v>
      </c>
      <c r="B720" s="1">
        <v>3330</v>
      </c>
      <c r="C720" s="1" t="s">
        <v>3</v>
      </c>
      <c r="D720" s="1">
        <v>1269</v>
      </c>
      <c r="H720" s="6">
        <f t="shared" si="98"/>
        <v>3756.2797771845153</v>
      </c>
      <c r="I720" s="1" t="s">
        <v>3</v>
      </c>
      <c r="J720" s="5">
        <f t="shared" si="97"/>
        <v>1574.8089494632734</v>
      </c>
    </row>
    <row r="721" spans="1:10" x14ac:dyDescent="0.25">
      <c r="A721" s="2">
        <v>22281</v>
      </c>
      <c r="B721" s="1">
        <v>3317</v>
      </c>
      <c r="C721" s="1" t="s">
        <v>3</v>
      </c>
      <c r="D721" s="1">
        <v>1135</v>
      </c>
      <c r="H721" s="6">
        <f t="shared" si="98"/>
        <v>3741.6156218982096</v>
      </c>
      <c r="I721" s="1" t="s">
        <v>3</v>
      </c>
      <c r="J721" s="5">
        <f t="shared" si="97"/>
        <v>1408.5170666988301</v>
      </c>
    </row>
    <row r="722" spans="1:10" x14ac:dyDescent="0.25">
      <c r="A722" s="2">
        <v>22250</v>
      </c>
      <c r="B722" s="1">
        <v>3240</v>
      </c>
      <c r="C722" s="1" t="s">
        <v>3</v>
      </c>
      <c r="D722" s="1">
        <v>1062</v>
      </c>
      <c r="H722" s="6">
        <f t="shared" si="98"/>
        <v>3654.7587021254744</v>
      </c>
      <c r="I722" s="1" t="s">
        <v>3</v>
      </c>
      <c r="J722" s="5">
        <f t="shared" si="97"/>
        <v>1317.9252201182005</v>
      </c>
    </row>
    <row r="723" spans="1:10" x14ac:dyDescent="0.25">
      <c r="A723" s="2">
        <v>22220</v>
      </c>
      <c r="B723" s="1">
        <v>3243</v>
      </c>
      <c r="C723" s="1" t="s">
        <v>3</v>
      </c>
      <c r="D723" s="1">
        <v>1063</v>
      </c>
      <c r="H723" s="6">
        <f t="shared" si="98"/>
        <v>3658.1427379607758</v>
      </c>
      <c r="I723" s="1" t="s">
        <v>3</v>
      </c>
      <c r="J723" s="5">
        <f t="shared" si="97"/>
        <v>1319.1662043179351</v>
      </c>
    </row>
    <row r="724" spans="1:10" x14ac:dyDescent="0.25">
      <c r="A724" s="2">
        <v>22189</v>
      </c>
      <c r="B724" s="1">
        <v>3259</v>
      </c>
      <c r="C724" s="1" t="s">
        <v>3</v>
      </c>
      <c r="D724" s="1">
        <v>1059</v>
      </c>
      <c r="H724" s="6">
        <f t="shared" si="98"/>
        <v>3676.1909290823833</v>
      </c>
      <c r="I724" s="1" t="s">
        <v>3</v>
      </c>
      <c r="J724" s="5">
        <f t="shared" si="97"/>
        <v>1314.2022675189965</v>
      </c>
    </row>
    <row r="725" spans="1:10" x14ac:dyDescent="0.25">
      <c r="A725" s="2">
        <v>22159</v>
      </c>
      <c r="B725" s="1">
        <v>3220</v>
      </c>
      <c r="C725" s="1" t="s">
        <v>3</v>
      </c>
      <c r="D725" s="1">
        <v>1021</v>
      </c>
      <c r="H725" s="6">
        <f t="shared" si="98"/>
        <v>3632.1984632234653</v>
      </c>
      <c r="I725" s="1" t="s">
        <v>3</v>
      </c>
      <c r="J725" s="5">
        <f t="shared" ref="J725:J744" si="99">($G$131/$D$131)*D725</f>
        <v>1267.0448679290796</v>
      </c>
    </row>
    <row r="726" spans="1:10" x14ac:dyDescent="0.25">
      <c r="A726" s="2">
        <v>22128</v>
      </c>
      <c r="B726" s="1">
        <v>3113</v>
      </c>
      <c r="C726" s="1" t="s">
        <v>3</v>
      </c>
      <c r="D726" s="1">
        <v>1018</v>
      </c>
      <c r="H726" s="6">
        <f t="shared" si="98"/>
        <v>3511.5011850977166</v>
      </c>
      <c r="I726" s="1" t="s">
        <v>3</v>
      </c>
      <c r="J726" s="5">
        <f t="shared" si="99"/>
        <v>1263.3219153298758</v>
      </c>
    </row>
    <row r="727" spans="1:10" x14ac:dyDescent="0.25">
      <c r="A727" s="2">
        <v>22097</v>
      </c>
      <c r="B727" s="1">
        <v>3188</v>
      </c>
      <c r="C727" s="1" t="s">
        <v>3</v>
      </c>
      <c r="D727" s="1">
        <v>1016</v>
      </c>
      <c r="H727" s="6">
        <f t="shared" si="98"/>
        <v>3596.1020809802508</v>
      </c>
      <c r="I727" s="1" t="s">
        <v>3</v>
      </c>
      <c r="J727" s="5">
        <f t="shared" si="99"/>
        <v>1260.8399469304065</v>
      </c>
    </row>
    <row r="728" spans="1:10" x14ac:dyDescent="0.25">
      <c r="A728" s="2">
        <v>22067</v>
      </c>
      <c r="B728" s="1">
        <v>3151</v>
      </c>
      <c r="C728" s="1" t="s">
        <v>3</v>
      </c>
      <c r="D728" s="1">
        <v>970</v>
      </c>
      <c r="H728" s="6">
        <f t="shared" si="98"/>
        <v>3554.3656390115339</v>
      </c>
      <c r="I728" s="1" t="s">
        <v>3</v>
      </c>
      <c r="J728" s="5">
        <f t="shared" si="99"/>
        <v>1203.7546737426126</v>
      </c>
    </row>
    <row r="729" spans="1:10" x14ac:dyDescent="0.25">
      <c r="A729" s="2">
        <v>22036</v>
      </c>
      <c r="B729" s="1">
        <v>3150</v>
      </c>
      <c r="C729" s="1" t="s">
        <v>3</v>
      </c>
      <c r="D729" s="1">
        <v>940</v>
      </c>
      <c r="H729" s="6">
        <f t="shared" si="98"/>
        <v>3553.2376270664336</v>
      </c>
      <c r="I729" s="1" t="s">
        <v>3</v>
      </c>
      <c r="J729" s="5">
        <f t="shared" si="99"/>
        <v>1166.5251477505728</v>
      </c>
    </row>
    <row r="730" spans="1:10" x14ac:dyDescent="0.25">
      <c r="A730" s="2">
        <v>22006</v>
      </c>
      <c r="B730" s="1">
        <v>3145</v>
      </c>
      <c r="C730" s="1" t="s">
        <v>3</v>
      </c>
      <c r="D730" s="1">
        <v>988</v>
      </c>
      <c r="H730" s="6">
        <f t="shared" si="98"/>
        <v>3547.5975673409312</v>
      </c>
      <c r="I730" s="1" t="s">
        <v>3</v>
      </c>
      <c r="J730" s="5">
        <f t="shared" si="99"/>
        <v>1226.0923893378363</v>
      </c>
    </row>
    <row r="731" spans="1:10" x14ac:dyDescent="0.25">
      <c r="A731" s="2">
        <v>21975</v>
      </c>
      <c r="B731" s="1">
        <v>3267</v>
      </c>
      <c r="C731" s="1" t="s">
        <v>3</v>
      </c>
      <c r="D731" s="1">
        <v>981</v>
      </c>
      <c r="H731" s="6">
        <f t="shared" si="98"/>
        <v>3685.215024643187</v>
      </c>
      <c r="I731" s="1" t="s">
        <v>3</v>
      </c>
      <c r="J731" s="5">
        <f t="shared" si="99"/>
        <v>1217.4054999396935</v>
      </c>
    </row>
    <row r="732" spans="1:10" x14ac:dyDescent="0.25">
      <c r="A732" s="2">
        <v>21946</v>
      </c>
      <c r="B732" s="1">
        <v>3333</v>
      </c>
      <c r="C732" s="1" t="s">
        <v>3</v>
      </c>
      <c r="D732" s="1">
        <v>998</v>
      </c>
      <c r="H732" s="6">
        <f t="shared" si="98"/>
        <v>3759.6638130198166</v>
      </c>
      <c r="I732" s="1" t="s">
        <v>3</v>
      </c>
      <c r="J732" s="5">
        <f t="shared" si="99"/>
        <v>1238.5022313351826</v>
      </c>
    </row>
    <row r="733" spans="1:10" x14ac:dyDescent="0.25">
      <c r="A733" s="2">
        <v>21915</v>
      </c>
      <c r="B733" s="1">
        <v>3430</v>
      </c>
      <c r="C733" s="1" t="s">
        <v>3</v>
      </c>
      <c r="D733" s="1">
        <v>996</v>
      </c>
      <c r="H733" s="6">
        <f t="shared" si="98"/>
        <v>3869.080971694561</v>
      </c>
      <c r="I733" s="1" t="s">
        <v>3</v>
      </c>
      <c r="J733" s="5">
        <f t="shared" si="99"/>
        <v>1236.0202629357134</v>
      </c>
    </row>
    <row r="734" spans="1:10" x14ac:dyDescent="0.25">
      <c r="A734" s="2">
        <v>21884</v>
      </c>
      <c r="B734" s="1">
        <v>3438</v>
      </c>
      <c r="C734" s="1" t="s">
        <v>3</v>
      </c>
      <c r="D734" s="1">
        <v>974</v>
      </c>
      <c r="H734" s="6">
        <f t="shared" si="98"/>
        <v>3878.1050672553647</v>
      </c>
      <c r="I734" s="1" t="s">
        <v>3</v>
      </c>
      <c r="J734" s="5">
        <f t="shared" si="99"/>
        <v>1208.718610541551</v>
      </c>
    </row>
    <row r="735" spans="1:10" x14ac:dyDescent="0.25">
      <c r="A735" s="2">
        <v>21854</v>
      </c>
      <c r="B735" s="1">
        <v>3378</v>
      </c>
      <c r="C735" s="1" t="s">
        <v>3</v>
      </c>
      <c r="D735" s="1">
        <v>966</v>
      </c>
      <c r="H735" s="6">
        <f t="shared" si="98"/>
        <v>3810.4243505493373</v>
      </c>
      <c r="I735" s="1" t="s">
        <v>3</v>
      </c>
      <c r="J735" s="5">
        <f t="shared" si="99"/>
        <v>1198.7907369436739</v>
      </c>
    </row>
    <row r="736" spans="1:10" x14ac:dyDescent="0.25">
      <c r="A736" s="2">
        <v>21823</v>
      </c>
      <c r="B736" s="1">
        <v>3406</v>
      </c>
      <c r="C736" s="1" t="s">
        <v>3</v>
      </c>
      <c r="D736" s="1">
        <v>1039</v>
      </c>
      <c r="H736" s="6">
        <f t="shared" si="98"/>
        <v>3842.0086850121502</v>
      </c>
      <c r="I736" s="1" t="s">
        <v>3</v>
      </c>
      <c r="J736" s="5">
        <f t="shared" si="99"/>
        <v>1289.3825835243035</v>
      </c>
    </row>
    <row r="737" spans="1:10" x14ac:dyDescent="0.25">
      <c r="A737" s="2">
        <v>21793</v>
      </c>
      <c r="B737" s="1">
        <v>3424</v>
      </c>
      <c r="C737" s="1" t="s">
        <v>3</v>
      </c>
      <c r="D737" s="1">
        <v>1035</v>
      </c>
      <c r="H737" s="6">
        <f t="shared" si="98"/>
        <v>3862.3129000239583</v>
      </c>
      <c r="I737" s="1" t="s">
        <v>3</v>
      </c>
      <c r="J737" s="5">
        <f t="shared" si="99"/>
        <v>1284.4186467253649</v>
      </c>
    </row>
    <row r="738" spans="1:10" x14ac:dyDescent="0.25">
      <c r="A738" s="2">
        <v>21762</v>
      </c>
      <c r="B738" s="1">
        <v>3528</v>
      </c>
      <c r="C738" s="1" t="s">
        <v>3</v>
      </c>
      <c r="D738" s="1">
        <v>1079</v>
      </c>
      <c r="H738" s="6">
        <f t="shared" si="98"/>
        <v>3979.6261423144056</v>
      </c>
      <c r="I738" s="1" t="s">
        <v>3</v>
      </c>
      <c r="J738" s="5">
        <f t="shared" si="99"/>
        <v>1339.0219515136896</v>
      </c>
    </row>
    <row r="739" spans="1:10" x14ac:dyDescent="0.25">
      <c r="A739" s="2">
        <v>21731</v>
      </c>
      <c r="B739" s="1">
        <v>3546</v>
      </c>
      <c r="C739" s="1" t="s">
        <v>3</v>
      </c>
      <c r="D739" s="1">
        <v>1094</v>
      </c>
      <c r="H739" s="6">
        <f t="shared" si="98"/>
        <v>3999.9303573262137</v>
      </c>
      <c r="I739" s="1" t="s">
        <v>3</v>
      </c>
      <c r="J739" s="5">
        <f t="shared" si="99"/>
        <v>1357.6367145097092</v>
      </c>
    </row>
    <row r="740" spans="1:10" x14ac:dyDescent="0.25">
      <c r="A740" s="2">
        <v>21701</v>
      </c>
      <c r="B740" s="1">
        <v>3549</v>
      </c>
      <c r="C740" s="1" t="s">
        <v>3</v>
      </c>
      <c r="D740" s="1">
        <v>1188</v>
      </c>
      <c r="H740" s="6">
        <f t="shared" si="98"/>
        <v>4003.314393161515</v>
      </c>
      <c r="I740" s="1" t="s">
        <v>3</v>
      </c>
      <c r="J740" s="5">
        <f t="shared" si="99"/>
        <v>1474.2892292847666</v>
      </c>
    </row>
    <row r="741" spans="1:10" x14ac:dyDescent="0.25">
      <c r="A741" s="2">
        <v>21670</v>
      </c>
      <c r="B741" s="1">
        <v>3567</v>
      </c>
      <c r="C741" s="1" t="s">
        <v>3</v>
      </c>
      <c r="D741" s="1">
        <v>1205</v>
      </c>
      <c r="H741" s="6">
        <f t="shared" si="98"/>
        <v>4023.6186081733235</v>
      </c>
      <c r="I741" s="1" t="s">
        <v>3</v>
      </c>
      <c r="J741" s="5">
        <f t="shared" si="99"/>
        <v>1495.3859606802557</v>
      </c>
    </row>
    <row r="742" spans="1:10" x14ac:dyDescent="0.25">
      <c r="A742" s="2">
        <v>21640</v>
      </c>
      <c r="B742" s="1">
        <v>3458</v>
      </c>
      <c r="C742" s="1" t="s">
        <v>3</v>
      </c>
      <c r="D742" s="1">
        <v>1257</v>
      </c>
      <c r="H742" s="6">
        <f t="shared" si="98"/>
        <v>3900.6653061573738</v>
      </c>
      <c r="I742" s="1" t="s">
        <v>3</v>
      </c>
      <c r="J742" s="5">
        <f t="shared" si="99"/>
        <v>1559.9171390664576</v>
      </c>
    </row>
    <row r="743" spans="1:10" x14ac:dyDescent="0.25">
      <c r="A743" s="2">
        <v>21609</v>
      </c>
      <c r="B743" s="1">
        <v>3410</v>
      </c>
      <c r="C743" s="1" t="s">
        <v>3</v>
      </c>
      <c r="D743" s="1">
        <v>1196</v>
      </c>
      <c r="H743" s="6">
        <f t="shared" si="98"/>
        <v>3846.5207327925518</v>
      </c>
      <c r="I743" s="1" t="s">
        <v>3</v>
      </c>
      <c r="J743" s="5">
        <f t="shared" si="99"/>
        <v>1484.2171028826438</v>
      </c>
    </row>
    <row r="744" spans="1:10" x14ac:dyDescent="0.25">
      <c r="A744" s="2">
        <v>21581</v>
      </c>
      <c r="B744" s="1">
        <v>3452</v>
      </c>
      <c r="C744" s="1" t="s">
        <v>3</v>
      </c>
      <c r="D744" s="1">
        <v>1226</v>
      </c>
      <c r="H744" s="6">
        <f t="shared" si="98"/>
        <v>3893.8972344867711</v>
      </c>
      <c r="I744" s="1" t="s">
        <v>3</v>
      </c>
      <c r="J744" s="5">
        <f t="shared" si="99"/>
        <v>1521.4466288746835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F497-3C06-43A0-AAA1-517BAF8AED73}">
  <dimension ref="A1:M752"/>
  <sheetViews>
    <sheetView tabSelected="1" topLeftCell="B1" workbookViewId="0">
      <pane ySplit="1" topLeftCell="A748" activePane="bottomLeft" state="frozen"/>
      <selection pane="bottomLeft" activeCell="J744" sqref="J744"/>
    </sheetView>
  </sheetViews>
  <sheetFormatPr defaultRowHeight="14.5" x14ac:dyDescent="0.35"/>
  <cols>
    <col min="1" max="1" width="19.7265625" style="1" customWidth="1"/>
    <col min="2" max="2" width="19.7265625" style="10" customWidth="1"/>
    <col min="3" max="3" width="18" style="1" customWidth="1"/>
    <col min="5" max="7" width="9.1796875" style="20"/>
    <col min="10" max="10" width="11.1796875" style="20" customWidth="1"/>
    <col min="11" max="11" width="11.453125" style="20" customWidth="1"/>
    <col min="13" max="13" width="9.1796875" style="18"/>
  </cols>
  <sheetData>
    <row r="1" spans="1:13" s="16" customFormat="1" x14ac:dyDescent="0.35">
      <c r="A1" s="13" t="s">
        <v>7</v>
      </c>
      <c r="B1" s="14" t="s">
        <v>11</v>
      </c>
      <c r="C1" s="15" t="s">
        <v>8</v>
      </c>
      <c r="E1" s="19" t="s">
        <v>12</v>
      </c>
      <c r="F1" s="19" t="s">
        <v>16</v>
      </c>
      <c r="G1" s="19" t="s">
        <v>17</v>
      </c>
      <c r="H1" s="16" t="s">
        <v>18</v>
      </c>
      <c r="J1" s="19" t="s">
        <v>19</v>
      </c>
      <c r="K1" s="19" t="s">
        <v>20</v>
      </c>
      <c r="M1" s="17" t="s">
        <v>24</v>
      </c>
    </row>
    <row r="2" spans="1:13" x14ac:dyDescent="0.35">
      <c r="A2" s="2">
        <v>21581</v>
      </c>
      <c r="B2" s="10">
        <f>YEAR(A2)+(MONTH(A2)-1)/12+(DAY(A2)-1)/365</f>
        <v>1959.0821917808219</v>
      </c>
      <c r="C2" s="6">
        <v>3893.8972344867711</v>
      </c>
      <c r="E2" s="20">
        <f>LOG(C2,2)</f>
        <v>11.926999094438662</v>
      </c>
      <c r="F2" s="20">
        <f t="shared" ref="F2:F65" si="0">Slope*B2+Icept</f>
        <v>11.210945455548881</v>
      </c>
      <c r="G2" s="20">
        <f>E2-F2</f>
        <v>0.71605363888978069</v>
      </c>
      <c r="H2" s="11">
        <f t="shared" ref="H2:H65" si="1">100*_xlfn.PERCENTRANK.INC(G:G,G2)</f>
        <v>95.8</v>
      </c>
    </row>
    <row r="3" spans="1:13" x14ac:dyDescent="0.35">
      <c r="A3" s="2">
        <v>21609</v>
      </c>
      <c r="B3" s="10">
        <f t="shared" ref="B3:B66" si="2">YEAR(A3)+(MONTH(A3)-1)/12+(DAY(A3)-1)/365</f>
        <v>1959.157305936073</v>
      </c>
      <c r="C3" s="6">
        <v>3846.5207327925518</v>
      </c>
      <c r="E3" s="20">
        <f t="shared" ref="E3:E66" si="3">LOG(C3,2)</f>
        <v>11.909338369171243</v>
      </c>
      <c r="F3" s="20">
        <f t="shared" si="0"/>
        <v>11.221237694219155</v>
      </c>
      <c r="G3" s="20">
        <f t="shared" ref="G3:G66" si="4">E3-F3</f>
        <v>0.68810067495208749</v>
      </c>
      <c r="H3" s="11">
        <f t="shared" si="1"/>
        <v>94.199999999999989</v>
      </c>
    </row>
    <row r="4" spans="1:13" x14ac:dyDescent="0.35">
      <c r="A4" s="2">
        <v>21640</v>
      </c>
      <c r="B4" s="10">
        <f t="shared" si="2"/>
        <v>1959.2488584474886</v>
      </c>
      <c r="C4" s="6">
        <v>3900.6653061573738</v>
      </c>
      <c r="E4" s="20">
        <f t="shared" si="3"/>
        <v>11.929504498901988</v>
      </c>
      <c r="F4" s="20">
        <f t="shared" si="0"/>
        <v>11.233782337704838</v>
      </c>
      <c r="G4" s="20">
        <f t="shared" si="4"/>
        <v>0.6957221611971498</v>
      </c>
      <c r="H4" s="11">
        <f t="shared" si="1"/>
        <v>94.399999999999991</v>
      </c>
    </row>
    <row r="5" spans="1:13" x14ac:dyDescent="0.35">
      <c r="A5" s="2">
        <v>21670</v>
      </c>
      <c r="B5" s="10">
        <f t="shared" si="2"/>
        <v>1959.3294520547945</v>
      </c>
      <c r="C5" s="6">
        <v>4023.6186081733235</v>
      </c>
      <c r="E5" s="20">
        <f t="shared" si="3"/>
        <v>11.974277845726517</v>
      </c>
      <c r="F5" s="20">
        <f t="shared" si="0"/>
        <v>11.244825377980249</v>
      </c>
      <c r="G5" s="20">
        <f t="shared" si="4"/>
        <v>0.7294524677462686</v>
      </c>
      <c r="H5" s="11">
        <f t="shared" si="1"/>
        <v>96</v>
      </c>
    </row>
    <row r="6" spans="1:13" x14ac:dyDescent="0.35">
      <c r="A6" s="2">
        <v>21701</v>
      </c>
      <c r="B6" s="10">
        <f t="shared" si="2"/>
        <v>1959.4155251141551</v>
      </c>
      <c r="C6" s="6">
        <v>4003.314393161515</v>
      </c>
      <c r="E6" s="20">
        <f t="shared" si="3"/>
        <v>11.966979204320651</v>
      </c>
      <c r="F6" s="20">
        <f t="shared" si="0"/>
        <v>11.256619219860738</v>
      </c>
      <c r="G6" s="20">
        <f t="shared" si="4"/>
        <v>0.71035998445991311</v>
      </c>
      <c r="H6" s="11">
        <f t="shared" si="1"/>
        <v>95.1</v>
      </c>
    </row>
    <row r="7" spans="1:13" x14ac:dyDescent="0.35">
      <c r="A7" s="2">
        <v>21731</v>
      </c>
      <c r="B7" s="10">
        <f t="shared" si="2"/>
        <v>1959.4961187214612</v>
      </c>
      <c r="C7" s="6">
        <v>3999.9303573262137</v>
      </c>
      <c r="E7" s="20">
        <f t="shared" si="3"/>
        <v>11.965759166158396</v>
      </c>
      <c r="F7" s="20">
        <f t="shared" si="0"/>
        <v>11.267662260136149</v>
      </c>
      <c r="G7" s="20">
        <f t="shared" si="4"/>
        <v>0.69809690602224705</v>
      </c>
      <c r="H7" s="11">
        <f t="shared" si="1"/>
        <v>94.6</v>
      </c>
    </row>
    <row r="8" spans="1:13" x14ac:dyDescent="0.35">
      <c r="A8" s="2">
        <v>21762</v>
      </c>
      <c r="B8" s="10">
        <f t="shared" si="2"/>
        <v>1959.5821917808219</v>
      </c>
      <c r="C8" s="6">
        <v>3979.6261423144056</v>
      </c>
      <c r="E8" s="20">
        <f t="shared" si="3"/>
        <v>11.958417190817226</v>
      </c>
      <c r="F8" s="20">
        <f t="shared" si="0"/>
        <v>11.279456102016695</v>
      </c>
      <c r="G8" s="20">
        <f t="shared" si="4"/>
        <v>0.67896108880053063</v>
      </c>
      <c r="H8" s="11">
        <f t="shared" si="1"/>
        <v>93.600000000000009</v>
      </c>
      <c r="J8" s="20">
        <f>SLOPE(E2:E8,B2:B8)</f>
        <v>0.10476799771991359</v>
      </c>
      <c r="M8" s="18">
        <f t="shared" ref="M8:M71" si="5">(J8-Mean)/Sdev</f>
        <v>-3.7400145282373114E-2</v>
      </c>
    </row>
    <row r="9" spans="1:13" x14ac:dyDescent="0.35">
      <c r="A9" s="2">
        <v>21793</v>
      </c>
      <c r="B9" s="10">
        <f t="shared" si="2"/>
        <v>1959.6655251141551</v>
      </c>
      <c r="C9" s="6">
        <v>3862.3129000239583</v>
      </c>
      <c r="E9" s="20">
        <f t="shared" si="3"/>
        <v>11.915249331660853</v>
      </c>
      <c r="F9" s="20">
        <f t="shared" si="0"/>
        <v>11.290874543094617</v>
      </c>
      <c r="G9" s="20">
        <f t="shared" si="4"/>
        <v>0.62437478856623585</v>
      </c>
      <c r="H9" s="11">
        <f t="shared" si="1"/>
        <v>91.600000000000009</v>
      </c>
      <c r="J9" s="20">
        <f t="shared" ref="J9:J72" si="6">SLOPE(E3:E9,B3:B9)</f>
        <v>2.8958846989282146E-2</v>
      </c>
      <c r="K9" s="20">
        <f>J9-J8</f>
        <v>-7.5809150730631436E-2</v>
      </c>
      <c r="M9" s="18">
        <f t="shared" si="5"/>
        <v>-0.22838519486699624</v>
      </c>
    </row>
    <row r="10" spans="1:13" x14ac:dyDescent="0.35">
      <c r="A10" s="2">
        <v>21823</v>
      </c>
      <c r="B10" s="10">
        <f t="shared" si="2"/>
        <v>1959.7461187214612</v>
      </c>
      <c r="C10" s="6">
        <v>3842.0086850121502</v>
      </c>
      <c r="E10" s="20">
        <f t="shared" si="3"/>
        <v>11.907645064938249</v>
      </c>
      <c r="F10" s="20">
        <f t="shared" si="0"/>
        <v>11.301917583370084</v>
      </c>
      <c r="G10" s="20">
        <f t="shared" si="4"/>
        <v>0.60572748156816481</v>
      </c>
      <c r="H10" s="11">
        <f t="shared" si="1"/>
        <v>90.8</v>
      </c>
      <c r="J10" s="20">
        <f t="shared" si="6"/>
        <v>-8.2720659519915071E-2</v>
      </c>
      <c r="K10" s="20">
        <f t="shared" ref="K10:K73" si="7">J10-J9</f>
        <v>-0.11167950650919722</v>
      </c>
      <c r="M10" s="18">
        <f t="shared" si="5"/>
        <v>-0.50973798516579372</v>
      </c>
    </row>
    <row r="11" spans="1:13" x14ac:dyDescent="0.35">
      <c r="A11" s="2">
        <v>21854</v>
      </c>
      <c r="B11" s="10">
        <f t="shared" si="2"/>
        <v>1959.8321917808219</v>
      </c>
      <c r="C11" s="6">
        <v>3810.4243505493373</v>
      </c>
      <c r="E11" s="20">
        <f t="shared" si="3"/>
        <v>11.895735958061092</v>
      </c>
      <c r="F11" s="20">
        <f t="shared" si="0"/>
        <v>11.313711425250574</v>
      </c>
      <c r="G11" s="20">
        <f t="shared" si="4"/>
        <v>0.58202453281051802</v>
      </c>
      <c r="H11" s="11">
        <f t="shared" si="1"/>
        <v>89</v>
      </c>
      <c r="J11" s="20">
        <f t="shared" si="6"/>
        <v>-0.1730287245788926</v>
      </c>
      <c r="K11" s="20">
        <f t="shared" si="7"/>
        <v>-9.0308065058977524E-2</v>
      </c>
      <c r="M11" s="18">
        <f t="shared" si="5"/>
        <v>-0.73724996910114693</v>
      </c>
    </row>
    <row r="12" spans="1:13" x14ac:dyDescent="0.35">
      <c r="A12" s="2">
        <v>21884</v>
      </c>
      <c r="B12" s="10">
        <f t="shared" si="2"/>
        <v>1959.9127853881278</v>
      </c>
      <c r="C12" s="6">
        <v>3878.1050672553647</v>
      </c>
      <c r="E12" s="20">
        <f t="shared" si="3"/>
        <v>11.921136174737768</v>
      </c>
      <c r="F12" s="20">
        <f t="shared" si="0"/>
        <v>11.324754465525984</v>
      </c>
      <c r="G12" s="20">
        <f t="shared" si="4"/>
        <v>0.59638170921178357</v>
      </c>
      <c r="H12" s="11">
        <f t="shared" si="1"/>
        <v>89.8</v>
      </c>
      <c r="J12" s="20">
        <f t="shared" si="6"/>
        <v>-0.14131239451703678</v>
      </c>
      <c r="K12" s="20">
        <f t="shared" si="7"/>
        <v>3.1716330061855813E-2</v>
      </c>
      <c r="M12" s="18">
        <f t="shared" si="5"/>
        <v>-0.65734741365597327</v>
      </c>
    </row>
    <row r="13" spans="1:13" x14ac:dyDescent="0.35">
      <c r="A13" s="2">
        <v>21915</v>
      </c>
      <c r="B13" s="10">
        <f t="shared" si="2"/>
        <v>1959.9988584474886</v>
      </c>
      <c r="C13" s="6">
        <v>3869.080971694561</v>
      </c>
      <c r="E13" s="20">
        <f t="shared" si="3"/>
        <v>11.917775206319881</v>
      </c>
      <c r="F13" s="20">
        <f t="shared" si="0"/>
        <v>11.336548307406531</v>
      </c>
      <c r="G13" s="20">
        <f t="shared" si="4"/>
        <v>0.58122689891335</v>
      </c>
      <c r="H13" s="11">
        <f t="shared" si="1"/>
        <v>88.9</v>
      </c>
      <c r="J13" s="20">
        <f t="shared" si="6"/>
        <v>-0.10200016993347506</v>
      </c>
      <c r="K13" s="20">
        <f t="shared" si="7"/>
        <v>3.931222458356172E-2</v>
      </c>
      <c r="M13" s="18">
        <f t="shared" si="5"/>
        <v>-0.55830861571387114</v>
      </c>
    </row>
    <row r="14" spans="1:13" x14ac:dyDescent="0.35">
      <c r="A14" s="2">
        <v>21946</v>
      </c>
      <c r="B14" s="10">
        <f t="shared" si="2"/>
        <v>1960.0821917808219</v>
      </c>
      <c r="C14" s="6">
        <v>3759.6638130198166</v>
      </c>
      <c r="E14" s="20">
        <f t="shared" si="3"/>
        <v>11.876387947369956</v>
      </c>
      <c r="F14" s="20">
        <f t="shared" si="0"/>
        <v>11.347966748484509</v>
      </c>
      <c r="G14" s="20">
        <f t="shared" si="4"/>
        <v>0.52842119888544659</v>
      </c>
      <c r="H14" s="11">
        <f t="shared" si="1"/>
        <v>86.9</v>
      </c>
      <c r="J14" s="20">
        <f t="shared" si="6"/>
        <v>-9.7547616665521308E-2</v>
      </c>
      <c r="K14" s="20">
        <f t="shared" si="7"/>
        <v>4.4525532679537544E-3</v>
      </c>
      <c r="M14" s="18">
        <f t="shared" si="5"/>
        <v>-0.54709135370179685</v>
      </c>
    </row>
    <row r="15" spans="1:13" x14ac:dyDescent="0.35">
      <c r="A15" s="2">
        <v>21975</v>
      </c>
      <c r="B15" s="10">
        <f t="shared" si="2"/>
        <v>1960.1600456621004</v>
      </c>
      <c r="C15" s="6">
        <v>3685.215024643187</v>
      </c>
      <c r="E15" s="20">
        <f t="shared" si="3"/>
        <v>11.847533084697771</v>
      </c>
      <c r="F15" s="20">
        <f t="shared" si="0"/>
        <v>11.358634387957352</v>
      </c>
      <c r="G15" s="20">
        <f t="shared" si="4"/>
        <v>0.48889869674041897</v>
      </c>
      <c r="H15" s="11">
        <f t="shared" si="1"/>
        <v>85</v>
      </c>
      <c r="J15" s="20">
        <f t="shared" si="6"/>
        <v>-0.10445261191500617</v>
      </c>
      <c r="K15" s="20">
        <f t="shared" si="7"/>
        <v>-6.9049952494848604E-3</v>
      </c>
      <c r="M15" s="18">
        <f t="shared" si="5"/>
        <v>-0.56448702226416203</v>
      </c>
    </row>
    <row r="16" spans="1:13" x14ac:dyDescent="0.35">
      <c r="A16" s="2">
        <v>22006</v>
      </c>
      <c r="B16" s="10">
        <f t="shared" si="2"/>
        <v>1960.2488584474886</v>
      </c>
      <c r="C16" s="6">
        <v>3547.5975673409312</v>
      </c>
      <c r="E16" s="20">
        <f t="shared" si="3"/>
        <v>11.792626647026358</v>
      </c>
      <c r="F16" s="20">
        <f t="shared" si="0"/>
        <v>11.37080363064041</v>
      </c>
      <c r="G16" s="20">
        <f t="shared" si="4"/>
        <v>0.42182301638594843</v>
      </c>
      <c r="H16" s="11">
        <f t="shared" si="1"/>
        <v>82.199999999999989</v>
      </c>
      <c r="J16" s="20">
        <f t="shared" si="6"/>
        <v>-0.20840905035995486</v>
      </c>
      <c r="K16" s="20">
        <f t="shared" si="7"/>
        <v>-0.10395643844494869</v>
      </c>
      <c r="M16" s="18">
        <f t="shared" si="5"/>
        <v>-0.82638318334365946</v>
      </c>
    </row>
    <row r="17" spans="1:13" x14ac:dyDescent="0.35">
      <c r="A17" s="2">
        <v>22036</v>
      </c>
      <c r="B17" s="10">
        <f t="shared" si="2"/>
        <v>1960.3294520547945</v>
      </c>
      <c r="C17" s="6">
        <v>3553.2376270664336</v>
      </c>
      <c r="E17" s="20">
        <f t="shared" si="3"/>
        <v>11.794918458534347</v>
      </c>
      <c r="F17" s="20">
        <f t="shared" si="0"/>
        <v>11.38184667091582</v>
      </c>
      <c r="G17" s="20">
        <f t="shared" si="4"/>
        <v>0.41307178761852725</v>
      </c>
      <c r="H17" s="11">
        <f t="shared" si="1"/>
        <v>81.899999999999991</v>
      </c>
      <c r="J17" s="20">
        <f t="shared" si="6"/>
        <v>-0.27113137791758468</v>
      </c>
      <c r="K17" s="20">
        <f t="shared" si="7"/>
        <v>-6.2722327557629826E-2</v>
      </c>
      <c r="M17" s="18">
        <f t="shared" si="5"/>
        <v>-0.98439876224417155</v>
      </c>
    </row>
    <row r="18" spans="1:13" x14ac:dyDescent="0.35">
      <c r="A18" s="2">
        <v>22067</v>
      </c>
      <c r="B18" s="10">
        <f t="shared" si="2"/>
        <v>1960.4155251141551</v>
      </c>
      <c r="C18" s="6">
        <v>3554.3656390115339</v>
      </c>
      <c r="E18" s="20">
        <f t="shared" si="3"/>
        <v>11.795376384277246</v>
      </c>
      <c r="F18" s="20">
        <f t="shared" si="0"/>
        <v>11.393640512796367</v>
      </c>
      <c r="G18" s="20">
        <f t="shared" si="4"/>
        <v>0.40173587148087897</v>
      </c>
      <c r="H18" s="11">
        <f t="shared" si="1"/>
        <v>81.2</v>
      </c>
      <c r="J18" s="20">
        <f t="shared" si="6"/>
        <v>-0.3023321959534892</v>
      </c>
      <c r="K18" s="20">
        <f t="shared" si="7"/>
        <v>-3.1200818035904521E-2</v>
      </c>
      <c r="M18" s="18">
        <f t="shared" si="5"/>
        <v>-1.0630025946606754</v>
      </c>
    </row>
    <row r="19" spans="1:13" x14ac:dyDescent="0.35">
      <c r="A19" s="2">
        <v>22097</v>
      </c>
      <c r="B19" s="10">
        <f t="shared" si="2"/>
        <v>1960.4961187214612</v>
      </c>
      <c r="C19" s="6">
        <v>3596.1020809802508</v>
      </c>
      <c r="E19" s="20">
        <f t="shared" si="3"/>
        <v>11.812218259250178</v>
      </c>
      <c r="F19" s="20">
        <f t="shared" si="0"/>
        <v>11.404683553071777</v>
      </c>
      <c r="G19" s="20">
        <f t="shared" si="4"/>
        <v>0.40753470617840115</v>
      </c>
      <c r="H19" s="11">
        <f t="shared" si="1"/>
        <v>81.599999999999994</v>
      </c>
      <c r="J19" s="20">
        <f t="shared" si="6"/>
        <v>-0.22827626128320982</v>
      </c>
      <c r="K19" s="20">
        <f t="shared" si="7"/>
        <v>7.4055934670279377E-2</v>
      </c>
      <c r="M19" s="18">
        <f t="shared" si="5"/>
        <v>-0.87643440046872978</v>
      </c>
    </row>
    <row r="20" spans="1:13" x14ac:dyDescent="0.35">
      <c r="A20" s="2">
        <v>22128</v>
      </c>
      <c r="B20" s="10">
        <f t="shared" si="2"/>
        <v>1960.5821917808219</v>
      </c>
      <c r="C20" s="6">
        <v>3511.5011850977166</v>
      </c>
      <c r="E20" s="20">
        <f t="shared" si="3"/>
        <v>11.777872206728887</v>
      </c>
      <c r="F20" s="20">
        <f t="shared" si="0"/>
        <v>11.416477394952267</v>
      </c>
      <c r="G20" s="20">
        <f t="shared" si="4"/>
        <v>0.36139481177661992</v>
      </c>
      <c r="H20" s="11">
        <f t="shared" si="1"/>
        <v>78.8</v>
      </c>
      <c r="J20" s="20">
        <f t="shared" si="6"/>
        <v>-0.15566067103193509</v>
      </c>
      <c r="K20" s="20">
        <f t="shared" si="7"/>
        <v>7.2615590251274731E-2</v>
      </c>
      <c r="M20" s="18">
        <f t="shared" si="5"/>
        <v>-0.69349484803877914</v>
      </c>
    </row>
    <row r="21" spans="1:13" x14ac:dyDescent="0.35">
      <c r="A21" s="2">
        <v>22159</v>
      </c>
      <c r="B21" s="10">
        <f t="shared" si="2"/>
        <v>1960.6655251141551</v>
      </c>
      <c r="C21" s="6">
        <v>3632.1984632234653</v>
      </c>
      <c r="E21" s="20">
        <f t="shared" si="3"/>
        <v>11.826627318261686</v>
      </c>
      <c r="F21" s="20">
        <f t="shared" si="0"/>
        <v>11.427895836030245</v>
      </c>
      <c r="G21" s="20">
        <f t="shared" si="4"/>
        <v>0.39873148223144028</v>
      </c>
      <c r="H21" s="11">
        <f t="shared" si="1"/>
        <v>81.100000000000009</v>
      </c>
      <c r="J21" s="20">
        <f t="shared" si="6"/>
        <v>-3.2706022693392602E-2</v>
      </c>
      <c r="K21" s="20">
        <f t="shared" si="7"/>
        <v>0.1229546483385425</v>
      </c>
      <c r="M21" s="18">
        <f t="shared" si="5"/>
        <v>-0.38373673330886299</v>
      </c>
    </row>
    <row r="22" spans="1:13" x14ac:dyDescent="0.35">
      <c r="A22" s="2">
        <v>22189</v>
      </c>
      <c r="B22" s="10">
        <f t="shared" si="2"/>
        <v>1960.7461187214612</v>
      </c>
      <c r="C22" s="6">
        <v>3676.1909290823833</v>
      </c>
      <c r="E22" s="20">
        <f t="shared" si="3"/>
        <v>11.843995981998271</v>
      </c>
      <c r="F22" s="20">
        <f t="shared" si="0"/>
        <v>11.438938876305656</v>
      </c>
      <c r="G22" s="20">
        <f t="shared" si="4"/>
        <v>0.40505710569261488</v>
      </c>
      <c r="H22" s="11">
        <f t="shared" si="1"/>
        <v>81.5</v>
      </c>
      <c r="J22" s="20">
        <f t="shared" si="6"/>
        <v>8.5461591360245878E-2</v>
      </c>
      <c r="K22" s="20">
        <f t="shared" si="7"/>
        <v>0.11816761405363849</v>
      </c>
      <c r="M22" s="18">
        <f t="shared" si="5"/>
        <v>-8.6038534452615556E-2</v>
      </c>
    </row>
    <row r="23" spans="1:13" x14ac:dyDescent="0.35">
      <c r="A23" s="2">
        <v>22220</v>
      </c>
      <c r="B23" s="10">
        <f t="shared" si="2"/>
        <v>1960.8321917808219</v>
      </c>
      <c r="C23" s="6">
        <v>3658.1427379607758</v>
      </c>
      <c r="E23" s="20">
        <f t="shared" si="3"/>
        <v>11.836895653715514</v>
      </c>
      <c r="F23" s="20">
        <f t="shared" si="0"/>
        <v>11.450732718186202</v>
      </c>
      <c r="G23" s="20">
        <f t="shared" si="4"/>
        <v>0.38616293552931147</v>
      </c>
      <c r="H23" s="11">
        <f t="shared" si="1"/>
        <v>80.100000000000009</v>
      </c>
      <c r="J23" s="20">
        <f t="shared" si="6"/>
        <v>0.10114853236617886</v>
      </c>
      <c r="K23" s="20">
        <f t="shared" si="7"/>
        <v>1.5686941005932986E-2</v>
      </c>
      <c r="M23" s="18">
        <f t="shared" si="5"/>
        <v>-4.6518619284398044E-2</v>
      </c>
    </row>
    <row r="24" spans="1:13" x14ac:dyDescent="0.35">
      <c r="A24" s="2">
        <v>22250</v>
      </c>
      <c r="B24" s="10">
        <f t="shared" si="2"/>
        <v>1960.9127853881278</v>
      </c>
      <c r="C24" s="6">
        <v>3654.7587021254744</v>
      </c>
      <c r="E24" s="20">
        <f t="shared" si="3"/>
        <v>11.835560443031694</v>
      </c>
      <c r="F24" s="20">
        <f t="shared" si="0"/>
        <v>11.461775758461556</v>
      </c>
      <c r="G24" s="20">
        <f t="shared" si="4"/>
        <v>0.37378468457013803</v>
      </c>
      <c r="H24" s="11">
        <f t="shared" si="1"/>
        <v>79.5</v>
      </c>
      <c r="J24" s="20">
        <f t="shared" si="6"/>
        <v>0.10110733852875042</v>
      </c>
      <c r="K24" s="20">
        <f t="shared" si="7"/>
        <v>-4.119383742844096E-5</v>
      </c>
      <c r="M24" s="18">
        <f t="shared" si="5"/>
        <v>-4.6622398406153495E-2</v>
      </c>
    </row>
    <row r="25" spans="1:13" x14ac:dyDescent="0.35">
      <c r="A25" s="2">
        <v>22281</v>
      </c>
      <c r="B25" s="10">
        <f t="shared" si="2"/>
        <v>1960.9988584474886</v>
      </c>
      <c r="C25" s="6">
        <v>3741.6156218982096</v>
      </c>
      <c r="E25" s="20">
        <f t="shared" si="3"/>
        <v>11.869445642047728</v>
      </c>
      <c r="F25" s="20">
        <f t="shared" si="0"/>
        <v>11.473569600342103</v>
      </c>
      <c r="G25" s="20">
        <f t="shared" si="4"/>
        <v>0.39587604170562507</v>
      </c>
      <c r="H25" s="11">
        <f t="shared" si="1"/>
        <v>80.900000000000006</v>
      </c>
      <c r="J25" s="20">
        <f t="shared" si="6"/>
        <v>0.12704947868695238</v>
      </c>
      <c r="K25" s="20">
        <f t="shared" si="7"/>
        <v>2.5942140158201954E-2</v>
      </c>
      <c r="M25" s="18">
        <f t="shared" si="5"/>
        <v>1.873331230547572E-2</v>
      </c>
    </row>
    <row r="26" spans="1:13" x14ac:dyDescent="0.35">
      <c r="A26" s="2">
        <v>22312</v>
      </c>
      <c r="B26" s="10">
        <f t="shared" si="2"/>
        <v>1961.0821917808219</v>
      </c>
      <c r="C26" s="6">
        <v>3756.2797771845153</v>
      </c>
      <c r="E26" s="20">
        <f t="shared" si="3"/>
        <v>11.875088807218331</v>
      </c>
      <c r="F26" s="20">
        <f t="shared" si="0"/>
        <v>11.484988041420081</v>
      </c>
      <c r="G26" s="20">
        <f t="shared" si="4"/>
        <v>0.39010076579825004</v>
      </c>
      <c r="H26" s="11">
        <f t="shared" si="1"/>
        <v>80.400000000000006</v>
      </c>
      <c r="J26" s="20">
        <f t="shared" si="6"/>
        <v>0.15801806815697564</v>
      </c>
      <c r="K26" s="20">
        <f t="shared" si="7"/>
        <v>3.0968589470023261E-2</v>
      </c>
      <c r="M26" s="18">
        <f t="shared" si="5"/>
        <v>9.6752094187283588E-2</v>
      </c>
    </row>
    <row r="27" spans="1:13" x14ac:dyDescent="0.35">
      <c r="A27" s="2">
        <v>22340</v>
      </c>
      <c r="B27" s="10">
        <f t="shared" si="2"/>
        <v>1961.157305936073</v>
      </c>
      <c r="C27" s="6">
        <v>3864.5689239141593</v>
      </c>
      <c r="E27" s="20">
        <f t="shared" si="3"/>
        <v>11.916091781343706</v>
      </c>
      <c r="F27" s="20">
        <f t="shared" si="0"/>
        <v>11.495280280090356</v>
      </c>
      <c r="G27" s="20">
        <f t="shared" si="4"/>
        <v>0.42081150125335043</v>
      </c>
      <c r="H27" s="11">
        <f t="shared" si="1"/>
        <v>82</v>
      </c>
      <c r="J27" s="20">
        <f t="shared" si="6"/>
        <v>0.15618420638427377</v>
      </c>
      <c r="K27" s="20">
        <f t="shared" si="7"/>
        <v>-1.8338617727018669E-3</v>
      </c>
      <c r="M27" s="18">
        <f t="shared" si="5"/>
        <v>9.2132069055551144E-2</v>
      </c>
    </row>
    <row r="28" spans="1:13" x14ac:dyDescent="0.35">
      <c r="A28" s="2">
        <v>22371</v>
      </c>
      <c r="B28" s="10">
        <f t="shared" si="2"/>
        <v>1961.2488584474886</v>
      </c>
      <c r="C28" s="6">
        <v>4124.0116712872641</v>
      </c>
      <c r="E28" s="20">
        <f t="shared" si="3"/>
        <v>12.009832700317778</v>
      </c>
      <c r="F28" s="20">
        <f t="shared" si="0"/>
        <v>11.507824923576038</v>
      </c>
      <c r="G28" s="20">
        <f t="shared" si="4"/>
        <v>0.50200777674174013</v>
      </c>
      <c r="H28" s="11">
        <f t="shared" si="1"/>
        <v>85.399999999999991</v>
      </c>
      <c r="J28" s="20">
        <f t="shared" si="6"/>
        <v>0.29924007241620321</v>
      </c>
      <c r="K28" s="20">
        <f t="shared" si="7"/>
        <v>0.14305586603192944</v>
      </c>
      <c r="M28" s="18">
        <f t="shared" si="5"/>
        <v>0.45253093125306298</v>
      </c>
    </row>
    <row r="29" spans="1:13" x14ac:dyDescent="0.35">
      <c r="A29" s="2">
        <v>22401</v>
      </c>
      <c r="B29" s="10">
        <f t="shared" si="2"/>
        <v>1961.3294520547945</v>
      </c>
      <c r="C29" s="6">
        <v>4496.2556131704141</v>
      </c>
      <c r="E29" s="20">
        <f t="shared" si="3"/>
        <v>12.134508340098765</v>
      </c>
      <c r="F29" s="20">
        <f t="shared" si="0"/>
        <v>11.518867963851449</v>
      </c>
      <c r="G29" s="20">
        <f t="shared" si="4"/>
        <v>0.61564037624731682</v>
      </c>
      <c r="H29" s="11">
        <f t="shared" si="1"/>
        <v>91.2</v>
      </c>
      <c r="J29" s="20">
        <f t="shared" si="6"/>
        <v>0.55578275617247597</v>
      </c>
      <c r="K29" s="20">
        <f t="shared" si="7"/>
        <v>0.25654268375627276</v>
      </c>
      <c r="M29" s="18">
        <f t="shared" si="5"/>
        <v>1.0988357203920185</v>
      </c>
    </row>
    <row r="30" spans="1:13" x14ac:dyDescent="0.35">
      <c r="A30" s="2">
        <v>22432</v>
      </c>
      <c r="B30" s="10">
        <f t="shared" si="2"/>
        <v>1961.4155251141551</v>
      </c>
      <c r="C30" s="6">
        <v>4624.8489749118662</v>
      </c>
      <c r="E30" s="20">
        <f t="shared" si="3"/>
        <v>12.175190539652515</v>
      </c>
      <c r="F30" s="20">
        <f t="shared" si="0"/>
        <v>11.530661805731938</v>
      </c>
      <c r="G30" s="20">
        <f t="shared" si="4"/>
        <v>0.64452873392057697</v>
      </c>
      <c r="H30" s="11">
        <f t="shared" si="1"/>
        <v>92.7</v>
      </c>
      <c r="J30" s="20">
        <f t="shared" si="6"/>
        <v>0.72182304216329474</v>
      </c>
      <c r="K30" s="20">
        <f t="shared" si="7"/>
        <v>0.16604028599081877</v>
      </c>
      <c r="M30" s="18">
        <f t="shared" si="5"/>
        <v>1.5171389456277065</v>
      </c>
    </row>
    <row r="31" spans="1:13" x14ac:dyDescent="0.35">
      <c r="A31" s="2">
        <v>22462</v>
      </c>
      <c r="B31" s="10">
        <f t="shared" si="2"/>
        <v>1961.4961187214612</v>
      </c>
      <c r="C31" s="6">
        <v>4597.7766882294554</v>
      </c>
      <c r="E31" s="20">
        <f t="shared" si="3"/>
        <v>12.16672068142552</v>
      </c>
      <c r="F31" s="20">
        <f t="shared" si="0"/>
        <v>11.541704846007349</v>
      </c>
      <c r="G31" s="20">
        <f t="shared" si="4"/>
        <v>0.62501583541817141</v>
      </c>
      <c r="H31" s="11">
        <f t="shared" si="1"/>
        <v>91.9</v>
      </c>
      <c r="J31" s="20">
        <f t="shared" si="6"/>
        <v>0.73534459613493031</v>
      </c>
      <c r="K31" s="20">
        <f t="shared" si="7"/>
        <v>1.3521553971635569E-2</v>
      </c>
      <c r="M31" s="18">
        <f t="shared" si="5"/>
        <v>1.5512036282002619</v>
      </c>
    </row>
    <row r="32" spans="1:13" x14ac:dyDescent="0.35">
      <c r="A32" s="2">
        <v>22493</v>
      </c>
      <c r="B32" s="10">
        <f t="shared" si="2"/>
        <v>1961.5821917808219</v>
      </c>
      <c r="C32" s="6">
        <v>4558.2962701509387</v>
      </c>
      <c r="E32" s="20">
        <f t="shared" si="3"/>
        <v>12.154278981443166</v>
      </c>
      <c r="F32" s="20">
        <f t="shared" si="0"/>
        <v>11.553498687887895</v>
      </c>
      <c r="G32" s="20">
        <f t="shared" si="4"/>
        <v>0.60078029355527107</v>
      </c>
      <c r="H32" s="11">
        <f t="shared" si="1"/>
        <v>90.5</v>
      </c>
      <c r="J32" s="20">
        <f t="shared" si="6"/>
        <v>0.64208313674860984</v>
      </c>
      <c r="K32" s="20">
        <f t="shared" si="7"/>
        <v>-9.3261459386320467E-2</v>
      </c>
      <c r="M32" s="18">
        <f t="shared" si="5"/>
        <v>1.3162511947068498</v>
      </c>
    </row>
    <row r="33" spans="1:13" x14ac:dyDescent="0.35">
      <c r="A33" s="2">
        <v>22524</v>
      </c>
      <c r="B33" s="10">
        <f t="shared" si="2"/>
        <v>1961.6655251141551</v>
      </c>
      <c r="C33" s="6">
        <v>4535.73603124893</v>
      </c>
      <c r="E33" s="20">
        <f t="shared" si="3"/>
        <v>12.147120966060069</v>
      </c>
      <c r="F33" s="20">
        <f t="shared" si="0"/>
        <v>11.564917128965817</v>
      </c>
      <c r="G33" s="20">
        <f t="shared" si="4"/>
        <v>0.5822038370942515</v>
      </c>
      <c r="H33" s="11">
        <f t="shared" si="1"/>
        <v>89.2</v>
      </c>
      <c r="J33" s="20">
        <f t="shared" si="6"/>
        <v>0.43178938068431999</v>
      </c>
      <c r="K33" s="20">
        <f t="shared" si="7"/>
        <v>-0.21029375606428985</v>
      </c>
      <c r="M33" s="18">
        <f t="shared" si="5"/>
        <v>0.78646075328660581</v>
      </c>
    </row>
    <row r="34" spans="1:13" x14ac:dyDescent="0.35">
      <c r="A34" s="2">
        <v>22554</v>
      </c>
      <c r="B34" s="10">
        <f t="shared" si="2"/>
        <v>1961.7461187214612</v>
      </c>
      <c r="C34" s="6">
        <v>4553.7842223705375</v>
      </c>
      <c r="E34" s="20">
        <f t="shared" si="3"/>
        <v>12.152850216740216</v>
      </c>
      <c r="F34" s="20">
        <f t="shared" si="0"/>
        <v>11.575960169241284</v>
      </c>
      <c r="G34" s="20">
        <f t="shared" si="4"/>
        <v>0.57689004749893158</v>
      </c>
      <c r="H34" s="11">
        <f t="shared" si="1"/>
        <v>88.6</v>
      </c>
      <c r="J34" s="20">
        <f t="shared" si="6"/>
        <v>0.18543289105672714</v>
      </c>
      <c r="K34" s="20">
        <f t="shared" si="7"/>
        <v>-0.24635648962759285</v>
      </c>
      <c r="M34" s="18">
        <f t="shared" si="5"/>
        <v>0.16581791619427141</v>
      </c>
    </row>
    <row r="35" spans="1:13" x14ac:dyDescent="0.35">
      <c r="A35" s="2">
        <v>22585</v>
      </c>
      <c r="B35" s="10">
        <f t="shared" si="2"/>
        <v>1961.8321917808219</v>
      </c>
      <c r="C35" s="6">
        <v>4593.2646404490533</v>
      </c>
      <c r="E35" s="20">
        <f t="shared" si="3"/>
        <v>12.165304191335402</v>
      </c>
      <c r="F35" s="20">
        <f t="shared" si="0"/>
        <v>11.587754011121774</v>
      </c>
      <c r="G35" s="20">
        <f t="shared" si="4"/>
        <v>0.57755018021362758</v>
      </c>
      <c r="H35" s="11">
        <f t="shared" si="1"/>
        <v>88.8</v>
      </c>
      <c r="J35" s="20">
        <f t="shared" si="6"/>
        <v>1.2207935710786511E-2</v>
      </c>
      <c r="K35" s="20">
        <f t="shared" si="7"/>
        <v>-0.17322495534594062</v>
      </c>
      <c r="M35" s="18">
        <f t="shared" si="5"/>
        <v>-0.27058555709607018</v>
      </c>
    </row>
    <row r="36" spans="1:13" x14ac:dyDescent="0.35">
      <c r="A36" s="2">
        <v>22615</v>
      </c>
      <c r="B36" s="10">
        <f t="shared" si="2"/>
        <v>1961.9127853881278</v>
      </c>
      <c r="C36" s="6">
        <v>4715.0899305199027</v>
      </c>
      <c r="E36" s="20">
        <f t="shared" si="3"/>
        <v>12.203069572227951</v>
      </c>
      <c r="F36" s="20">
        <f t="shared" si="0"/>
        <v>11.598797051397185</v>
      </c>
      <c r="G36" s="20">
        <f t="shared" si="4"/>
        <v>0.60427252083076688</v>
      </c>
      <c r="H36" s="11">
        <f t="shared" si="1"/>
        <v>90.7</v>
      </c>
      <c r="J36" s="20">
        <f t="shared" si="6"/>
        <v>3.3842841525393963E-2</v>
      </c>
      <c r="K36" s="20">
        <f t="shared" si="7"/>
        <v>2.1634905814607454E-2</v>
      </c>
      <c r="M36" s="18">
        <f t="shared" si="5"/>
        <v>-0.21608100823964957</v>
      </c>
    </row>
    <row r="37" spans="1:13" x14ac:dyDescent="0.35">
      <c r="A37" s="2">
        <v>22646</v>
      </c>
      <c r="B37" s="10">
        <f t="shared" si="2"/>
        <v>1961.9988584474886</v>
      </c>
      <c r="C37" s="6">
        <v>4843.6832922613539</v>
      </c>
      <c r="E37" s="20">
        <f t="shared" si="3"/>
        <v>12.241888821118479</v>
      </c>
      <c r="F37" s="20">
        <f t="shared" si="0"/>
        <v>11.610590893277731</v>
      </c>
      <c r="G37" s="20">
        <f t="shared" si="4"/>
        <v>0.63129792784074823</v>
      </c>
      <c r="H37" s="11">
        <f t="shared" si="1"/>
        <v>92.300000000000011</v>
      </c>
      <c r="J37" s="20">
        <f t="shared" si="6"/>
        <v>0.14597649302543106</v>
      </c>
      <c r="K37" s="20">
        <f t="shared" si="7"/>
        <v>0.1121336515000371</v>
      </c>
      <c r="M37" s="18">
        <f t="shared" si="5"/>
        <v>6.6415903880303079E-2</v>
      </c>
    </row>
    <row r="38" spans="1:13" x14ac:dyDescent="0.35">
      <c r="A38" s="2">
        <v>22677</v>
      </c>
      <c r="B38" s="10">
        <f t="shared" si="2"/>
        <v>1962.0821917808219</v>
      </c>
      <c r="C38" s="6">
        <v>4675.609512441386</v>
      </c>
      <c r="E38" s="20">
        <f t="shared" si="3"/>
        <v>12.19093873164282</v>
      </c>
      <c r="F38" s="20">
        <f t="shared" si="0"/>
        <v>11.62200933435571</v>
      </c>
      <c r="G38" s="20">
        <f t="shared" si="4"/>
        <v>0.56892939728711056</v>
      </c>
      <c r="H38" s="11">
        <f t="shared" si="1"/>
        <v>88.1</v>
      </c>
      <c r="J38" s="20">
        <f t="shared" si="6"/>
        <v>0.14991704725142738</v>
      </c>
      <c r="K38" s="20">
        <f t="shared" si="7"/>
        <v>3.9405542259963178E-3</v>
      </c>
      <c r="M38" s="18">
        <f t="shared" si="5"/>
        <v>7.6343293080545271E-2</v>
      </c>
    </row>
    <row r="39" spans="1:13" x14ac:dyDescent="0.35">
      <c r="A39" s="2">
        <v>22705</v>
      </c>
      <c r="B39" s="10">
        <f t="shared" si="2"/>
        <v>1962.157305936073</v>
      </c>
      <c r="C39" s="6">
        <v>4624.8489749118662</v>
      </c>
      <c r="E39" s="20">
        <f t="shared" si="3"/>
        <v>12.175190539652515</v>
      </c>
      <c r="F39" s="20">
        <f t="shared" si="0"/>
        <v>11.632301573025984</v>
      </c>
      <c r="G39" s="20">
        <f t="shared" si="4"/>
        <v>0.5428889666265313</v>
      </c>
      <c r="H39" s="11">
        <f t="shared" si="1"/>
        <v>87.4</v>
      </c>
      <c r="J39" s="20">
        <f t="shared" si="6"/>
        <v>0.10365845248263189</v>
      </c>
      <c r="K39" s="20">
        <f t="shared" si="7"/>
        <v>-4.6258594768795486E-2</v>
      </c>
      <c r="M39" s="18">
        <f t="shared" si="5"/>
        <v>-4.0195408784421613E-2</v>
      </c>
    </row>
    <row r="40" spans="1:13" x14ac:dyDescent="0.35">
      <c r="A40" s="2">
        <v>22736</v>
      </c>
      <c r="B40" s="10">
        <f t="shared" si="2"/>
        <v>1962.2488584474886</v>
      </c>
      <c r="C40" s="6">
        <v>4644.025177978574</v>
      </c>
      <c r="E40" s="20">
        <f t="shared" si="3"/>
        <v>12.181160078580977</v>
      </c>
      <c r="F40" s="20">
        <f t="shared" si="0"/>
        <v>11.64484621651161</v>
      </c>
      <c r="G40" s="20">
        <f t="shared" si="4"/>
        <v>0.53631386206936682</v>
      </c>
      <c r="H40" s="11">
        <f t="shared" si="1"/>
        <v>87.1</v>
      </c>
      <c r="J40" s="20">
        <f t="shared" si="6"/>
        <v>4.0620657164761299E-2</v>
      </c>
      <c r="K40" s="20">
        <f t="shared" si="7"/>
        <v>-6.3037795317870599E-2</v>
      </c>
      <c r="M40" s="18">
        <f t="shared" si="5"/>
        <v>-0.19900574168562174</v>
      </c>
    </row>
    <row r="41" spans="1:13" x14ac:dyDescent="0.35">
      <c r="A41" s="2">
        <v>22766</v>
      </c>
      <c r="B41" s="10">
        <f t="shared" si="2"/>
        <v>1962.3294520547945</v>
      </c>
      <c r="C41" s="6">
        <v>4641.7691540883725</v>
      </c>
      <c r="E41" s="20">
        <f t="shared" si="3"/>
        <v>12.180459060568694</v>
      </c>
      <c r="F41" s="20">
        <f t="shared" si="0"/>
        <v>11.65588925678702</v>
      </c>
      <c r="G41" s="20">
        <f t="shared" si="4"/>
        <v>0.52456980378167373</v>
      </c>
      <c r="H41" s="11">
        <f t="shared" si="1"/>
        <v>86.6</v>
      </c>
      <c r="J41" s="20">
        <f t="shared" si="6"/>
        <v>-2.7472993664697614E-2</v>
      </c>
      <c r="K41" s="20">
        <f t="shared" si="7"/>
        <v>-6.809365082945891E-2</v>
      </c>
      <c r="M41" s="18">
        <f t="shared" si="5"/>
        <v>-0.37055322842995586</v>
      </c>
    </row>
    <row r="42" spans="1:13" x14ac:dyDescent="0.35">
      <c r="A42" s="2">
        <v>22797</v>
      </c>
      <c r="B42" s="10">
        <f t="shared" si="2"/>
        <v>1962.4155251141551</v>
      </c>
      <c r="C42" s="6">
        <v>4550.4001865352357</v>
      </c>
      <c r="E42" s="20">
        <f t="shared" si="3"/>
        <v>12.151777713872669</v>
      </c>
      <c r="F42" s="20">
        <f t="shared" si="0"/>
        <v>11.667683098667567</v>
      </c>
      <c r="G42" s="20">
        <f t="shared" si="4"/>
        <v>0.48409461520510177</v>
      </c>
      <c r="H42" s="11">
        <f t="shared" si="1"/>
        <v>84.899999999999991</v>
      </c>
      <c r="J42" s="20">
        <f t="shared" si="6"/>
        <v>-0.12194948890276572</v>
      </c>
      <c r="K42" s="20">
        <f t="shared" si="7"/>
        <v>-9.4476495238068101E-2</v>
      </c>
      <c r="M42" s="18">
        <f t="shared" si="5"/>
        <v>-0.60856668661704449</v>
      </c>
    </row>
    <row r="43" spans="1:13" x14ac:dyDescent="0.35">
      <c r="A43" s="2">
        <v>22827</v>
      </c>
      <c r="B43" s="10">
        <f t="shared" si="2"/>
        <v>1962.4961187214612</v>
      </c>
      <c r="C43" s="6">
        <v>4102.5794443303548</v>
      </c>
      <c r="E43" s="20">
        <f t="shared" si="3"/>
        <v>12.002315555715324</v>
      </c>
      <c r="F43" s="20">
        <f t="shared" si="0"/>
        <v>11.678726138942977</v>
      </c>
      <c r="G43" s="20">
        <f t="shared" si="4"/>
        <v>0.32358941677234654</v>
      </c>
      <c r="H43" s="11">
        <f t="shared" si="1"/>
        <v>76.2</v>
      </c>
      <c r="J43" s="20">
        <f t="shared" si="6"/>
        <v>-0.33870072697757708</v>
      </c>
      <c r="K43" s="20">
        <f t="shared" si="7"/>
        <v>-0.21675123807481136</v>
      </c>
      <c r="M43" s="18">
        <f t="shared" si="5"/>
        <v>-1.1546253820684333</v>
      </c>
    </row>
    <row r="44" spans="1:13" x14ac:dyDescent="0.35">
      <c r="A44" s="2">
        <v>22858</v>
      </c>
      <c r="B44" s="10">
        <f t="shared" si="2"/>
        <v>1962.5821917808219</v>
      </c>
      <c r="C44" s="6">
        <v>4051.8189068008346</v>
      </c>
      <c r="E44" s="20">
        <f t="shared" si="3"/>
        <v>11.984353980000853</v>
      </c>
      <c r="F44" s="20">
        <f t="shared" si="0"/>
        <v>11.690519980823467</v>
      </c>
      <c r="G44" s="20">
        <f t="shared" si="4"/>
        <v>0.29383399917738551</v>
      </c>
      <c r="H44" s="11">
        <f t="shared" si="1"/>
        <v>73.7</v>
      </c>
      <c r="J44" s="20">
        <f t="shared" si="6"/>
        <v>-0.42354298301680116</v>
      </c>
      <c r="K44" s="20">
        <f t="shared" si="7"/>
        <v>-8.4842256039224073E-2</v>
      </c>
      <c r="M44" s="18">
        <f t="shared" si="5"/>
        <v>-1.3683674213915999</v>
      </c>
    </row>
    <row r="45" spans="1:13" x14ac:dyDescent="0.35">
      <c r="A45" s="2">
        <v>22889</v>
      </c>
      <c r="B45" s="10">
        <f t="shared" si="2"/>
        <v>1962.6655251141551</v>
      </c>
      <c r="C45" s="6">
        <v>4281.9333436013276</v>
      </c>
      <c r="E45" s="20">
        <f t="shared" si="3"/>
        <v>12.064046622280815</v>
      </c>
      <c r="F45" s="20">
        <f t="shared" si="0"/>
        <v>11.701938421901446</v>
      </c>
      <c r="G45" s="20">
        <f t="shared" si="4"/>
        <v>0.36210820037936919</v>
      </c>
      <c r="H45" s="11">
        <f t="shared" si="1"/>
        <v>78.900000000000006</v>
      </c>
      <c r="J45" s="20">
        <f t="shared" si="6"/>
        <v>-0.38228822103704441</v>
      </c>
      <c r="K45" s="20">
        <f t="shared" si="7"/>
        <v>4.1254761979756749E-2</v>
      </c>
      <c r="M45" s="18">
        <f t="shared" si="5"/>
        <v>-1.2644348131725494</v>
      </c>
    </row>
    <row r="46" spans="1:13" x14ac:dyDescent="0.35">
      <c r="A46" s="2">
        <v>22919</v>
      </c>
      <c r="B46" s="10">
        <f t="shared" si="2"/>
        <v>1962.7461187214612</v>
      </c>
      <c r="C46" s="6">
        <v>4415.0387531231809</v>
      </c>
      <c r="E46" s="20">
        <f t="shared" si="3"/>
        <v>12.10821038588651</v>
      </c>
      <c r="F46" s="20">
        <f t="shared" si="0"/>
        <v>11.712981462176856</v>
      </c>
      <c r="G46" s="20">
        <f t="shared" si="4"/>
        <v>0.39522892370965401</v>
      </c>
      <c r="H46" s="11">
        <f t="shared" si="1"/>
        <v>80.800000000000011</v>
      </c>
      <c r="J46" s="20">
        <f t="shared" si="6"/>
        <v>-0.26597468356429221</v>
      </c>
      <c r="K46" s="20">
        <f t="shared" si="7"/>
        <v>0.11631353747275219</v>
      </c>
      <c r="M46" s="18">
        <f t="shared" si="5"/>
        <v>-0.97140756636261194</v>
      </c>
    </row>
    <row r="47" spans="1:13" x14ac:dyDescent="0.35">
      <c r="A47" s="2">
        <v>22950</v>
      </c>
      <c r="B47" s="10">
        <f t="shared" si="2"/>
        <v>1962.8321917808219</v>
      </c>
      <c r="C47" s="6">
        <v>4386.8384544956698</v>
      </c>
      <c r="E47" s="20">
        <f t="shared" si="3"/>
        <v>12.098965864693914</v>
      </c>
      <c r="F47" s="20">
        <f t="shared" si="0"/>
        <v>11.724775304057403</v>
      </c>
      <c r="G47" s="20">
        <f t="shared" si="4"/>
        <v>0.3741905606365119</v>
      </c>
      <c r="H47" s="11">
        <f t="shared" si="1"/>
        <v>79.600000000000009</v>
      </c>
      <c r="J47" s="20">
        <f t="shared" si="6"/>
        <v>-0.11564983816643856</v>
      </c>
      <c r="K47" s="20">
        <f t="shared" si="7"/>
        <v>0.15032484539785365</v>
      </c>
      <c r="M47" s="18">
        <f t="shared" si="5"/>
        <v>-0.59269605494992161</v>
      </c>
    </row>
    <row r="48" spans="1:13" x14ac:dyDescent="0.35">
      <c r="A48" s="2">
        <v>22980</v>
      </c>
      <c r="B48" s="10">
        <f t="shared" si="2"/>
        <v>1962.9127853881278</v>
      </c>
      <c r="C48" s="6">
        <v>4483.847481774309</v>
      </c>
      <c r="E48" s="20">
        <f t="shared" si="3"/>
        <v>12.130521490318786</v>
      </c>
      <c r="F48" s="20">
        <f t="shared" si="0"/>
        <v>11.735818344332813</v>
      </c>
      <c r="G48" s="20">
        <f t="shared" si="4"/>
        <v>0.39470314598597334</v>
      </c>
      <c r="H48" s="11">
        <f t="shared" si="1"/>
        <v>80.7</v>
      </c>
      <c r="J48" s="20">
        <f t="shared" si="6"/>
        <v>0.10896519866514004</v>
      </c>
      <c r="K48" s="20">
        <f t="shared" si="7"/>
        <v>0.2246150368315786</v>
      </c>
      <c r="M48" s="18">
        <f t="shared" si="5"/>
        <v>-2.6826189197717953E-2</v>
      </c>
    </row>
    <row r="49" spans="1:13" x14ac:dyDescent="0.35">
      <c r="A49" s="2">
        <v>23011</v>
      </c>
      <c r="B49" s="10">
        <f t="shared" si="2"/>
        <v>1962.9988584474886</v>
      </c>
      <c r="C49" s="6">
        <v>4680.1215602217881</v>
      </c>
      <c r="E49" s="20">
        <f t="shared" si="3"/>
        <v>12.192330287131357</v>
      </c>
      <c r="F49" s="20">
        <f t="shared" si="0"/>
        <v>11.747612186213303</v>
      </c>
      <c r="G49" s="20">
        <f t="shared" si="4"/>
        <v>0.4447181009180543</v>
      </c>
      <c r="H49" s="11">
        <f t="shared" si="1"/>
        <v>83.2</v>
      </c>
      <c r="J49" s="20">
        <f t="shared" si="6"/>
        <v>0.38374044257047096</v>
      </c>
      <c r="K49" s="20">
        <f t="shared" si="7"/>
        <v>0.27477524390533092</v>
      </c>
      <c r="M49" s="18">
        <f t="shared" si="5"/>
        <v>0.66541166172286093</v>
      </c>
    </row>
    <row r="50" spans="1:13" x14ac:dyDescent="0.35">
      <c r="A50" s="2">
        <v>23042</v>
      </c>
      <c r="B50" s="10">
        <f t="shared" si="2"/>
        <v>1963.0821917808219</v>
      </c>
      <c r="C50" s="6">
        <v>4778.2585994455276</v>
      </c>
      <c r="E50" s="20">
        <f t="shared" si="3"/>
        <v>12.222269219252043</v>
      </c>
      <c r="F50" s="20">
        <f t="shared" si="0"/>
        <v>11.759030627291281</v>
      </c>
      <c r="G50" s="20">
        <f t="shared" si="4"/>
        <v>0.46323859196076178</v>
      </c>
      <c r="H50" s="11">
        <f t="shared" si="1"/>
        <v>83.899999999999991</v>
      </c>
      <c r="J50" s="20">
        <f t="shared" si="6"/>
        <v>0.42524654824293934</v>
      </c>
      <c r="K50" s="20">
        <f t="shared" si="7"/>
        <v>4.1506105672468374E-2</v>
      </c>
      <c r="M50" s="18">
        <f t="shared" si="5"/>
        <v>0.76997747697764096</v>
      </c>
    </row>
    <row r="51" spans="1:13" x14ac:dyDescent="0.35">
      <c r="A51" s="2">
        <v>23070</v>
      </c>
      <c r="B51" s="10">
        <f t="shared" si="2"/>
        <v>1963.157305936073</v>
      </c>
      <c r="C51" s="6">
        <v>4912.4920209124821</v>
      </c>
      <c r="E51" s="20">
        <f t="shared" si="3"/>
        <v>12.262239348745933</v>
      </c>
      <c r="F51" s="20">
        <f t="shared" si="0"/>
        <v>11.769322865961556</v>
      </c>
      <c r="G51" s="20">
        <f t="shared" si="4"/>
        <v>0.49291648278437705</v>
      </c>
      <c r="H51" s="11">
        <f t="shared" si="1"/>
        <v>85.3</v>
      </c>
      <c r="J51" s="20">
        <f t="shared" si="6"/>
        <v>0.39539001160191933</v>
      </c>
      <c r="K51" s="20">
        <f t="shared" si="7"/>
        <v>-2.9856536641020004E-2</v>
      </c>
      <c r="M51" s="18">
        <f t="shared" si="5"/>
        <v>0.69476027594248524</v>
      </c>
    </row>
    <row r="52" spans="1:13" x14ac:dyDescent="0.35">
      <c r="A52" s="2">
        <v>23101</v>
      </c>
      <c r="B52" s="10">
        <f t="shared" si="2"/>
        <v>1963.2488584474886</v>
      </c>
      <c r="C52" s="6">
        <v>4915.876056747783</v>
      </c>
      <c r="E52" s="20">
        <f t="shared" si="3"/>
        <v>12.263232826375614</v>
      </c>
      <c r="F52" s="20">
        <f t="shared" si="0"/>
        <v>11.781867509447238</v>
      </c>
      <c r="G52" s="20">
        <f t="shared" si="4"/>
        <v>0.48136531692837536</v>
      </c>
      <c r="H52" s="11">
        <f t="shared" si="1"/>
        <v>84.7</v>
      </c>
      <c r="J52" s="20">
        <f t="shared" si="6"/>
        <v>0.37866484487433605</v>
      </c>
      <c r="K52" s="20">
        <f t="shared" si="7"/>
        <v>-1.6725166727583285E-2</v>
      </c>
      <c r="M52" s="18">
        <f t="shared" si="5"/>
        <v>0.65262477163999599</v>
      </c>
    </row>
    <row r="53" spans="1:13" x14ac:dyDescent="0.35">
      <c r="A53" s="2">
        <v>23131</v>
      </c>
      <c r="B53" s="10">
        <f t="shared" si="2"/>
        <v>1963.3294520547945</v>
      </c>
      <c r="C53" s="6">
        <v>5133.5823621521713</v>
      </c>
      <c r="E53" s="20">
        <f t="shared" si="3"/>
        <v>12.325750216227897</v>
      </c>
      <c r="F53" s="20">
        <f t="shared" si="0"/>
        <v>11.792910549722649</v>
      </c>
      <c r="G53" s="20">
        <f t="shared" si="4"/>
        <v>0.53283966650524839</v>
      </c>
      <c r="H53" s="11">
        <f t="shared" si="1"/>
        <v>87</v>
      </c>
      <c r="J53" s="20">
        <f t="shared" si="6"/>
        <v>0.43680678839796561</v>
      </c>
      <c r="K53" s="20">
        <f t="shared" si="7"/>
        <v>5.8141943523629558E-2</v>
      </c>
      <c r="M53" s="18">
        <f t="shared" si="5"/>
        <v>0.79910104607107157</v>
      </c>
    </row>
    <row r="54" spans="1:13" x14ac:dyDescent="0.35">
      <c r="A54" s="2">
        <v>23162</v>
      </c>
      <c r="B54" s="10">
        <f t="shared" si="2"/>
        <v>1963.4155251141551</v>
      </c>
      <c r="C54" s="6">
        <v>5369.3368586781662</v>
      </c>
      <c r="E54" s="20">
        <f t="shared" si="3"/>
        <v>12.390528203455014</v>
      </c>
      <c r="F54" s="20">
        <f t="shared" si="0"/>
        <v>11.804704391603138</v>
      </c>
      <c r="G54" s="20">
        <f t="shared" si="4"/>
        <v>0.58582381185187593</v>
      </c>
      <c r="H54" s="11">
        <f t="shared" si="1"/>
        <v>89.600000000000009</v>
      </c>
      <c r="J54" s="20">
        <f t="shared" si="6"/>
        <v>0.46545346106882679</v>
      </c>
      <c r="K54" s="20">
        <f t="shared" si="7"/>
        <v>2.8646672670861184E-2</v>
      </c>
      <c r="M54" s="18">
        <f t="shared" si="5"/>
        <v>0.87127025186944551</v>
      </c>
    </row>
    <row r="55" spans="1:13" x14ac:dyDescent="0.35">
      <c r="A55" s="2">
        <v>23192</v>
      </c>
      <c r="B55" s="10">
        <f t="shared" si="2"/>
        <v>1963.4961187214612</v>
      </c>
      <c r="C55" s="6">
        <v>5561.0988893452441</v>
      </c>
      <c r="E55" s="20">
        <f t="shared" si="3"/>
        <v>12.441154276524982</v>
      </c>
      <c r="F55" s="20">
        <f t="shared" si="0"/>
        <v>11.815747431878549</v>
      </c>
      <c r="G55" s="20">
        <f t="shared" si="4"/>
        <v>0.6254068446464327</v>
      </c>
      <c r="H55" s="11">
        <f t="shared" si="1"/>
        <v>92</v>
      </c>
      <c r="J55" s="20">
        <f t="shared" si="6"/>
        <v>0.49159027738032945</v>
      </c>
      <c r="K55" s="20">
        <f t="shared" si="7"/>
        <v>2.6136816311502664E-2</v>
      </c>
      <c r="M55" s="18">
        <f t="shared" si="5"/>
        <v>0.93711640779029748</v>
      </c>
    </row>
    <row r="56" spans="1:13" x14ac:dyDescent="0.35">
      <c r="A56" s="2">
        <v>23223</v>
      </c>
      <c r="B56" s="10">
        <f t="shared" si="2"/>
        <v>1963.5821917808219</v>
      </c>
      <c r="C56" s="6">
        <v>5549.8187698942393</v>
      </c>
      <c r="E56" s="20">
        <f t="shared" si="3"/>
        <v>12.43822494548631</v>
      </c>
      <c r="F56" s="20">
        <f t="shared" si="0"/>
        <v>11.827541273759095</v>
      </c>
      <c r="G56" s="20">
        <f t="shared" si="4"/>
        <v>0.61068367172721416</v>
      </c>
      <c r="H56" s="11">
        <f t="shared" si="1"/>
        <v>91.100000000000009</v>
      </c>
      <c r="J56" s="20">
        <f t="shared" si="6"/>
        <v>0.48259074303733779</v>
      </c>
      <c r="K56" s="20">
        <f t="shared" si="7"/>
        <v>-8.9995343429916663E-3</v>
      </c>
      <c r="M56" s="18">
        <f t="shared" si="5"/>
        <v>0.91444399296742185</v>
      </c>
    </row>
    <row r="57" spans="1:13" x14ac:dyDescent="0.35">
      <c r="A57" s="2">
        <v>23254</v>
      </c>
      <c r="B57" s="10">
        <f t="shared" si="2"/>
        <v>1963.6655251141551</v>
      </c>
      <c r="C57" s="6">
        <v>5704.3564063730018</v>
      </c>
      <c r="E57" s="20">
        <f t="shared" si="3"/>
        <v>12.477848408386992</v>
      </c>
      <c r="F57" s="20">
        <f t="shared" si="0"/>
        <v>11.838959714837017</v>
      </c>
      <c r="G57" s="20">
        <f t="shared" si="4"/>
        <v>0.63888869354997446</v>
      </c>
      <c r="H57" s="11">
        <f t="shared" si="1"/>
        <v>92.4</v>
      </c>
      <c r="J57" s="20">
        <f t="shared" si="6"/>
        <v>0.47084378180991376</v>
      </c>
      <c r="K57" s="20">
        <f t="shared" si="7"/>
        <v>-1.1746961227424024E-2</v>
      </c>
      <c r="M57" s="18">
        <f t="shared" si="5"/>
        <v>0.88485001980104372</v>
      </c>
    </row>
    <row r="58" spans="1:13" x14ac:dyDescent="0.35">
      <c r="A58" s="2">
        <v>23284</v>
      </c>
      <c r="B58" s="10">
        <f t="shared" si="2"/>
        <v>1963.7461187214612</v>
      </c>
      <c r="C58" s="6">
        <v>6041.6319779580372</v>
      </c>
      <c r="E58" s="20">
        <f t="shared" si="3"/>
        <v>12.560722590584017</v>
      </c>
      <c r="F58" s="20">
        <f t="shared" si="0"/>
        <v>11.850002755112484</v>
      </c>
      <c r="G58" s="20">
        <f t="shared" si="4"/>
        <v>0.71071983547153295</v>
      </c>
      <c r="H58" s="11">
        <f t="shared" si="1"/>
        <v>95.199999999999989</v>
      </c>
      <c r="J58" s="20">
        <f t="shared" si="6"/>
        <v>0.53330552905410833</v>
      </c>
      <c r="K58" s="20">
        <f t="shared" si="7"/>
        <v>6.2461747244194565E-2</v>
      </c>
      <c r="M58" s="18">
        <f t="shared" si="5"/>
        <v>1.0422091219622365</v>
      </c>
    </row>
    <row r="59" spans="1:13" x14ac:dyDescent="0.35">
      <c r="A59" s="2">
        <v>23315</v>
      </c>
      <c r="B59" s="10">
        <f t="shared" si="2"/>
        <v>1963.8321917808219</v>
      </c>
      <c r="C59" s="6">
        <v>6231.1379847349144</v>
      </c>
      <c r="E59" s="20">
        <f t="shared" si="3"/>
        <v>12.605279949517758</v>
      </c>
      <c r="F59" s="20">
        <f t="shared" si="0"/>
        <v>11.861796596992974</v>
      </c>
      <c r="G59" s="20">
        <f t="shared" si="4"/>
        <v>0.74348335252478392</v>
      </c>
      <c r="H59" s="11">
        <f t="shared" si="1"/>
        <v>96.3</v>
      </c>
      <c r="J59" s="20">
        <f t="shared" si="6"/>
        <v>0.51938432143069047</v>
      </c>
      <c r="K59" s="20">
        <f t="shared" si="7"/>
        <v>-1.3921207623417864E-2</v>
      </c>
      <c r="M59" s="18">
        <f t="shared" si="5"/>
        <v>1.0071375969205767</v>
      </c>
    </row>
    <row r="60" spans="1:13" x14ac:dyDescent="0.35">
      <c r="A60" s="2">
        <v>23345</v>
      </c>
      <c r="B60" s="10">
        <f t="shared" si="2"/>
        <v>1963.9127853881278</v>
      </c>
      <c r="C60" s="6">
        <v>6340.5551434096578</v>
      </c>
      <c r="E60" s="20">
        <f t="shared" si="3"/>
        <v>12.630393444834626</v>
      </c>
      <c r="F60" s="20">
        <f t="shared" si="0"/>
        <v>11.872839637268385</v>
      </c>
      <c r="G60" s="20">
        <f t="shared" si="4"/>
        <v>0.75755380756624113</v>
      </c>
      <c r="H60" s="11">
        <f t="shared" si="1"/>
        <v>96.399999999999991</v>
      </c>
      <c r="J60" s="20">
        <f t="shared" si="6"/>
        <v>0.50230515200752379</v>
      </c>
      <c r="K60" s="20">
        <f t="shared" si="7"/>
        <v>-1.7079169423166674E-2</v>
      </c>
      <c r="M60" s="18">
        <f t="shared" si="5"/>
        <v>0.96411025803456452</v>
      </c>
    </row>
    <row r="61" spans="1:13" x14ac:dyDescent="0.35">
      <c r="A61" s="2">
        <v>23376</v>
      </c>
      <c r="B61" s="10">
        <f t="shared" si="2"/>
        <v>1963.9988584474886</v>
      </c>
      <c r="C61" s="6">
        <v>6250.3141878016213</v>
      </c>
      <c r="E61" s="20">
        <f t="shared" si="3"/>
        <v>12.609712996963301</v>
      </c>
      <c r="F61" s="20">
        <f t="shared" si="0"/>
        <v>11.884633479148931</v>
      </c>
      <c r="G61" s="20">
        <f t="shared" si="4"/>
        <v>0.72507951781437008</v>
      </c>
      <c r="H61" s="11">
        <f t="shared" si="1"/>
        <v>95.899999999999991</v>
      </c>
      <c r="J61" s="20">
        <f t="shared" si="6"/>
        <v>0.43472456888770117</v>
      </c>
      <c r="K61" s="20">
        <f t="shared" si="7"/>
        <v>-6.7580583119822624E-2</v>
      </c>
      <c r="M61" s="18">
        <f t="shared" si="5"/>
        <v>0.79385533638324046</v>
      </c>
    </row>
    <row r="62" spans="1:13" x14ac:dyDescent="0.35">
      <c r="A62" s="2">
        <v>23407</v>
      </c>
      <c r="B62" s="10">
        <f t="shared" si="2"/>
        <v>1964.0821917808219</v>
      </c>
      <c r="C62" s="6">
        <v>6255.9542475271237</v>
      </c>
      <c r="E62" s="20">
        <f t="shared" si="3"/>
        <v>12.611014246299186</v>
      </c>
      <c r="F62" s="20">
        <f t="shared" si="0"/>
        <v>11.89605192022691</v>
      </c>
      <c r="G62" s="20">
        <f t="shared" si="4"/>
        <v>0.71496232607227661</v>
      </c>
      <c r="H62" s="11">
        <f t="shared" si="1"/>
        <v>95.6</v>
      </c>
      <c r="J62" s="20">
        <f t="shared" si="6"/>
        <v>0.36407442207325474</v>
      </c>
      <c r="K62" s="20">
        <f t="shared" si="7"/>
        <v>-7.0650146814446424E-2</v>
      </c>
      <c r="M62" s="18">
        <f t="shared" si="5"/>
        <v>0.61586730113321719</v>
      </c>
    </row>
    <row r="63" spans="1:13" x14ac:dyDescent="0.35">
      <c r="A63" s="2">
        <v>23436</v>
      </c>
      <c r="B63" s="10">
        <f t="shared" si="2"/>
        <v>1964.1600456621004</v>
      </c>
      <c r="C63" s="6">
        <v>6096.9045632679599</v>
      </c>
      <c r="E63" s="20">
        <f t="shared" si="3"/>
        <v>12.57386124788172</v>
      </c>
      <c r="F63" s="20">
        <f t="shared" si="0"/>
        <v>11.906719559699752</v>
      </c>
      <c r="G63" s="20">
        <f t="shared" si="4"/>
        <v>0.6671416881819674</v>
      </c>
      <c r="H63" s="11">
        <f t="shared" si="1"/>
        <v>93.300000000000011</v>
      </c>
      <c r="J63" s="20">
        <f t="shared" si="6"/>
        <v>0.16982868175147536</v>
      </c>
      <c r="K63" s="20">
        <f t="shared" si="7"/>
        <v>-0.19424574032177938</v>
      </c>
      <c r="M63" s="18">
        <f t="shared" si="5"/>
        <v>0.12650642596954079</v>
      </c>
    </row>
    <row r="64" spans="1:13" x14ac:dyDescent="0.35">
      <c r="A64" s="2">
        <v>23467</v>
      </c>
      <c r="B64" s="10">
        <f t="shared" si="2"/>
        <v>1964.2488584474886</v>
      </c>
      <c r="C64" s="6">
        <v>6076.6003482561518</v>
      </c>
      <c r="E64" s="20">
        <f t="shared" si="3"/>
        <v>12.569048695098802</v>
      </c>
      <c r="F64" s="20">
        <f t="shared" si="0"/>
        <v>11.91888880238281</v>
      </c>
      <c r="G64" s="20">
        <f t="shared" si="4"/>
        <v>0.65015989271599217</v>
      </c>
      <c r="H64" s="11">
        <f t="shared" si="1"/>
        <v>92.9</v>
      </c>
      <c r="J64" s="20">
        <f t="shared" si="6"/>
        <v>-2.3987279852369495E-2</v>
      </c>
      <c r="K64" s="20">
        <f t="shared" si="7"/>
        <v>-0.19381596160384484</v>
      </c>
      <c r="M64" s="18">
        <f t="shared" si="5"/>
        <v>-0.36177171302094208</v>
      </c>
    </row>
    <row r="65" spans="1:13" x14ac:dyDescent="0.35">
      <c r="A65" s="2">
        <v>23497</v>
      </c>
      <c r="B65" s="10">
        <f t="shared" si="2"/>
        <v>1964.3294520547945</v>
      </c>
      <c r="C65" s="6">
        <v>6239.0340683506174</v>
      </c>
      <c r="E65" s="20">
        <f t="shared" si="3"/>
        <v>12.607106971975631</v>
      </c>
      <c r="F65" s="20">
        <f t="shared" si="0"/>
        <v>11.92993184265822</v>
      </c>
      <c r="G65" s="20">
        <f t="shared" si="4"/>
        <v>0.6771751293174102</v>
      </c>
      <c r="H65" s="11">
        <f t="shared" si="1"/>
        <v>93.5</v>
      </c>
      <c r="J65" s="20">
        <f t="shared" si="6"/>
        <v>-6.5791408341347418E-2</v>
      </c>
      <c r="K65" s="20">
        <f t="shared" si="7"/>
        <v>-4.1804128488977924E-2</v>
      </c>
      <c r="M65" s="18">
        <f t="shared" si="5"/>
        <v>-0.46708833344686385</v>
      </c>
    </row>
    <row r="66" spans="1:13" x14ac:dyDescent="0.35">
      <c r="A66" s="2">
        <v>23528</v>
      </c>
      <c r="B66" s="10">
        <f t="shared" si="2"/>
        <v>1964.4155251141551</v>
      </c>
      <c r="C66" s="6">
        <v>6156.6891963582839</v>
      </c>
      <c r="E66" s="20">
        <f t="shared" si="3"/>
        <v>12.587939024533847</v>
      </c>
      <c r="F66" s="20">
        <f t="shared" ref="F66:F129" si="8">Slope*B66+Icept</f>
        <v>11.941725684538767</v>
      </c>
      <c r="G66" s="20">
        <f t="shared" si="4"/>
        <v>0.64621333999508046</v>
      </c>
      <c r="H66" s="11">
        <f t="shared" ref="H66:H129" si="9">100*_xlfn.PERCENTRANK.INC(G:G,G66)</f>
        <v>92.800000000000011</v>
      </c>
      <c r="J66" s="20">
        <f t="shared" si="6"/>
        <v>-7.4497339636943091E-2</v>
      </c>
      <c r="K66" s="20">
        <f t="shared" si="7"/>
        <v>-8.705931295595673E-3</v>
      </c>
      <c r="M66" s="18">
        <f t="shared" si="5"/>
        <v>-0.48902107776789783</v>
      </c>
    </row>
    <row r="67" spans="1:13" x14ac:dyDescent="0.35">
      <c r="A67" s="2">
        <v>23558</v>
      </c>
      <c r="B67" s="10">
        <f t="shared" ref="B67:B130" si="10">YEAR(A67)+(MONTH(A67)-1)/12+(DAY(A67)-1)/365</f>
        <v>1964.4961187214612</v>
      </c>
      <c r="C67" s="6">
        <v>6077.7283602012521</v>
      </c>
      <c r="E67" s="20">
        <f t="shared" ref="E67:E130" si="11">LOG(C67,2)</f>
        <v>12.56931648072201</v>
      </c>
      <c r="F67" s="20">
        <f t="shared" si="8"/>
        <v>11.952768724814177</v>
      </c>
      <c r="G67" s="20">
        <f t="shared" ref="G67:G130" si="12">E67-F67</f>
        <v>0.61654775590783295</v>
      </c>
      <c r="H67" s="11">
        <f t="shared" si="9"/>
        <v>91.3</v>
      </c>
      <c r="J67" s="20">
        <f t="shared" si="6"/>
        <v>-5.724052616476373E-2</v>
      </c>
      <c r="K67" s="20">
        <f t="shared" si="7"/>
        <v>1.7256813472179361E-2</v>
      </c>
      <c r="M67" s="18">
        <f t="shared" si="5"/>
        <v>-0.44554620244093984</v>
      </c>
    </row>
    <row r="68" spans="1:13" x14ac:dyDescent="0.35">
      <c r="A68" s="2">
        <v>23589</v>
      </c>
      <c r="B68" s="10">
        <f t="shared" si="10"/>
        <v>1964.5821917808219</v>
      </c>
      <c r="C68" s="6">
        <v>5994.2554762638183</v>
      </c>
      <c r="E68" s="20">
        <f t="shared" si="11"/>
        <v>12.549364857750215</v>
      </c>
      <c r="F68" s="20">
        <f t="shared" si="8"/>
        <v>11.964562566694667</v>
      </c>
      <c r="G68" s="20">
        <f t="shared" si="12"/>
        <v>0.58480229105554749</v>
      </c>
      <c r="H68" s="11">
        <f t="shared" si="9"/>
        <v>89.4</v>
      </c>
      <c r="J68" s="20">
        <f t="shared" si="6"/>
        <v>-7.4698425022413611E-2</v>
      </c>
      <c r="K68" s="20">
        <f t="shared" si="7"/>
        <v>-1.7457898857649881E-2</v>
      </c>
      <c r="M68" s="18">
        <f t="shared" si="5"/>
        <v>-0.48952766967592864</v>
      </c>
    </row>
    <row r="69" spans="1:13" x14ac:dyDescent="0.35">
      <c r="A69" s="2">
        <v>23620</v>
      </c>
      <c r="B69" s="10">
        <f t="shared" si="10"/>
        <v>1964.6655251141551</v>
      </c>
      <c r="C69" s="6">
        <v>5873.5581981380701</v>
      </c>
      <c r="E69" s="20">
        <f t="shared" si="11"/>
        <v>12.520019036649957</v>
      </c>
      <c r="F69" s="20">
        <f t="shared" si="8"/>
        <v>11.975981007772646</v>
      </c>
      <c r="G69" s="20">
        <f t="shared" si="12"/>
        <v>0.54403802887731167</v>
      </c>
      <c r="H69" s="11">
        <f t="shared" si="9"/>
        <v>87.6</v>
      </c>
      <c r="J69" s="20">
        <f t="shared" si="6"/>
        <v>-0.10157715036779781</v>
      </c>
      <c r="K69" s="20">
        <f t="shared" si="7"/>
        <v>-2.68787253453842E-2</v>
      </c>
      <c r="M69" s="18">
        <f t="shared" si="5"/>
        <v>-0.55724290778880536</v>
      </c>
    </row>
    <row r="70" spans="1:13" x14ac:dyDescent="0.35">
      <c r="A70" s="2">
        <v>23650</v>
      </c>
      <c r="B70" s="10">
        <f t="shared" si="10"/>
        <v>1964.7461187214612</v>
      </c>
      <c r="C70" s="6">
        <v>5911.9106042714848</v>
      </c>
      <c r="E70" s="20">
        <f t="shared" si="11"/>
        <v>12.529408738897622</v>
      </c>
      <c r="F70" s="20">
        <f t="shared" si="8"/>
        <v>11.987024048048056</v>
      </c>
      <c r="G70" s="20">
        <f t="shared" si="12"/>
        <v>0.5423846908495662</v>
      </c>
      <c r="H70" s="11">
        <f t="shared" si="9"/>
        <v>87.3</v>
      </c>
      <c r="J70" s="20">
        <f t="shared" si="6"/>
        <v>-0.14276032984412843</v>
      </c>
      <c r="K70" s="20">
        <f t="shared" si="7"/>
        <v>-4.1183179476330614E-2</v>
      </c>
      <c r="M70" s="18">
        <f t="shared" si="5"/>
        <v>-0.66099517909820216</v>
      </c>
    </row>
    <row r="71" spans="1:13" x14ac:dyDescent="0.35">
      <c r="A71" s="2">
        <v>23681</v>
      </c>
      <c r="B71" s="10">
        <f t="shared" si="10"/>
        <v>1964.8321917808219</v>
      </c>
      <c r="C71" s="6">
        <v>5871.3021742478686</v>
      </c>
      <c r="E71" s="20">
        <f t="shared" si="11"/>
        <v>12.519464793446486</v>
      </c>
      <c r="F71" s="20">
        <f t="shared" si="8"/>
        <v>11.998817889928603</v>
      </c>
      <c r="G71" s="20">
        <f t="shared" si="12"/>
        <v>0.52064690351788379</v>
      </c>
      <c r="H71" s="11">
        <f t="shared" si="9"/>
        <v>86.2</v>
      </c>
      <c r="J71" s="20">
        <f t="shared" si="6"/>
        <v>-0.18369388572031239</v>
      </c>
      <c r="K71" s="20">
        <f t="shared" si="7"/>
        <v>-4.0933555876183969E-2</v>
      </c>
      <c r="M71" s="18">
        <f t="shared" si="5"/>
        <v>-0.76411857677965278</v>
      </c>
    </row>
    <row r="72" spans="1:13" x14ac:dyDescent="0.35">
      <c r="A72" s="2">
        <v>23711</v>
      </c>
      <c r="B72" s="10">
        <f t="shared" si="10"/>
        <v>1964.9127853881278</v>
      </c>
      <c r="C72" s="6">
        <v>5844.2298875654578</v>
      </c>
      <c r="E72" s="20">
        <f t="shared" si="11"/>
        <v>12.512797213509787</v>
      </c>
      <c r="F72" s="20">
        <f t="shared" si="8"/>
        <v>12.009860930204013</v>
      </c>
      <c r="G72" s="20">
        <f t="shared" si="12"/>
        <v>0.50293628330577356</v>
      </c>
      <c r="H72" s="11">
        <f t="shared" si="9"/>
        <v>85.5</v>
      </c>
      <c r="J72" s="20">
        <f t="shared" si="6"/>
        <v>-0.14841112663073058</v>
      </c>
      <c r="K72" s="20">
        <f t="shared" si="7"/>
        <v>3.5282759089581811E-2</v>
      </c>
      <c r="M72" s="18">
        <f t="shared" ref="M72:M135" si="13">(J72-Mean)/Sdev</f>
        <v>-0.67523116108824688</v>
      </c>
    </row>
    <row r="73" spans="1:13" x14ac:dyDescent="0.35">
      <c r="A73" s="2">
        <v>23742</v>
      </c>
      <c r="B73" s="10">
        <f t="shared" si="10"/>
        <v>1964.9988584474886</v>
      </c>
      <c r="C73" s="6">
        <v>5753.9889319574213</v>
      </c>
      <c r="E73" s="20">
        <f t="shared" si="11"/>
        <v>12.49034673065665</v>
      </c>
      <c r="F73" s="20">
        <f t="shared" si="8"/>
        <v>12.02165477208456</v>
      </c>
      <c r="G73" s="20">
        <f t="shared" si="12"/>
        <v>0.46869195857209078</v>
      </c>
      <c r="H73" s="11">
        <f t="shared" si="9"/>
        <v>84.3</v>
      </c>
      <c r="J73" s="20">
        <f t="shared" ref="J73:J136" si="14">SLOPE(E67:E73,B67:B73)</f>
        <v>-0.13321181033615809</v>
      </c>
      <c r="K73" s="20">
        <f t="shared" si="7"/>
        <v>1.5199316294572496E-2</v>
      </c>
      <c r="M73" s="18">
        <f t="shared" si="13"/>
        <v>-0.63693971278425765</v>
      </c>
    </row>
    <row r="74" spans="1:13" x14ac:dyDescent="0.35">
      <c r="A74" s="2">
        <v>23773</v>
      </c>
      <c r="B74" s="10">
        <f t="shared" si="10"/>
        <v>1965.0821917808219</v>
      </c>
      <c r="C74" s="6">
        <v>5661.4919524591842</v>
      </c>
      <c r="E74" s="20">
        <f t="shared" si="11"/>
        <v>12.466966576019216</v>
      </c>
      <c r="F74" s="20">
        <f t="shared" si="8"/>
        <v>12.033073213162481</v>
      </c>
      <c r="G74" s="20">
        <f t="shared" si="12"/>
        <v>0.4338933628567343</v>
      </c>
      <c r="H74" s="11">
        <f t="shared" si="9"/>
        <v>83</v>
      </c>
      <c r="J74" s="20">
        <f t="shared" si="14"/>
        <v>-0.1387245661155887</v>
      </c>
      <c r="K74" s="20">
        <f t="shared" ref="K74:K137" si="15">J74-J73</f>
        <v>-5.5127557794306115E-3</v>
      </c>
      <c r="M74" s="18">
        <f t="shared" si="13"/>
        <v>-0.65082792978359483</v>
      </c>
    </row>
    <row r="75" spans="1:13" x14ac:dyDescent="0.35">
      <c r="A75" s="2">
        <v>23801</v>
      </c>
      <c r="B75" s="10">
        <f t="shared" si="10"/>
        <v>1965.157305936073</v>
      </c>
      <c r="C75" s="6">
        <v>5682.9241794160926</v>
      </c>
      <c r="E75" s="20">
        <f t="shared" si="11"/>
        <v>12.472417751993948</v>
      </c>
      <c r="F75" s="20">
        <f t="shared" si="8"/>
        <v>12.043365451832756</v>
      </c>
      <c r="G75" s="20">
        <f t="shared" si="12"/>
        <v>0.42905230016119233</v>
      </c>
      <c r="H75" s="11">
        <f t="shared" si="9"/>
        <v>82.699999999999989</v>
      </c>
      <c r="J75" s="20">
        <f t="shared" si="14"/>
        <v>-0.12859350189600993</v>
      </c>
      <c r="K75" s="20">
        <f t="shared" si="15"/>
        <v>1.0131064219578767E-2</v>
      </c>
      <c r="M75" s="18">
        <f t="shared" si="13"/>
        <v>-0.6253048658305852</v>
      </c>
    </row>
    <row r="76" spans="1:13" x14ac:dyDescent="0.35">
      <c r="A76" s="2">
        <v>23832</v>
      </c>
      <c r="B76" s="10">
        <f t="shared" si="10"/>
        <v>1965.2488584474886</v>
      </c>
      <c r="C76" s="6">
        <v>5735.9407408358138</v>
      </c>
      <c r="E76" s="20">
        <f t="shared" si="11"/>
        <v>12.48581440400457</v>
      </c>
      <c r="F76" s="20">
        <f t="shared" si="8"/>
        <v>12.055910095318438</v>
      </c>
      <c r="G76" s="20">
        <f t="shared" si="12"/>
        <v>0.42990430868613139</v>
      </c>
      <c r="H76" s="11">
        <f t="shared" si="9"/>
        <v>82.8</v>
      </c>
      <c r="J76" s="20">
        <f t="shared" si="14"/>
        <v>-0.11618805764772321</v>
      </c>
      <c r="K76" s="20">
        <f t="shared" si="15"/>
        <v>1.2405444248286726E-2</v>
      </c>
      <c r="M76" s="18">
        <f t="shared" si="13"/>
        <v>-0.59405198458809694</v>
      </c>
    </row>
    <row r="77" spans="1:13" x14ac:dyDescent="0.35">
      <c r="A77" s="2">
        <v>23862</v>
      </c>
      <c r="B77" s="10">
        <f t="shared" si="10"/>
        <v>1965.3294520547945</v>
      </c>
      <c r="C77" s="6">
        <v>5748.3488722319189</v>
      </c>
      <c r="E77" s="20">
        <f t="shared" si="11"/>
        <v>12.488931907516008</v>
      </c>
      <c r="F77" s="20">
        <f t="shared" si="8"/>
        <v>12.066953135593849</v>
      </c>
      <c r="G77" s="20">
        <f t="shared" si="12"/>
        <v>0.42197877192215927</v>
      </c>
      <c r="H77" s="11">
        <f t="shared" si="9"/>
        <v>82.3</v>
      </c>
      <c r="J77" s="20">
        <f t="shared" si="14"/>
        <v>-7.0202981289886918E-2</v>
      </c>
      <c r="K77" s="20">
        <f t="shared" si="15"/>
        <v>4.5985076357836288E-2</v>
      </c>
      <c r="M77" s="18">
        <f t="shared" si="13"/>
        <v>-0.47820235425045743</v>
      </c>
    </row>
    <row r="78" spans="1:13" x14ac:dyDescent="0.35">
      <c r="A78" s="2">
        <v>23893</v>
      </c>
      <c r="B78" s="10">
        <f t="shared" si="10"/>
        <v>1965.4155251141551</v>
      </c>
      <c r="C78" s="6">
        <v>5813.7735650477453</v>
      </c>
      <c r="E78" s="20">
        <f t="shared" si="11"/>
        <v>12.505259167119327</v>
      </c>
      <c r="F78" s="20">
        <f t="shared" si="8"/>
        <v>12.078746977474339</v>
      </c>
      <c r="G78" s="20">
        <f t="shared" si="12"/>
        <v>0.42651218964498838</v>
      </c>
      <c r="H78" s="11">
        <f t="shared" si="9"/>
        <v>82.6</v>
      </c>
      <c r="J78" s="20">
        <f t="shared" si="14"/>
        <v>-2.4584642692531515E-3</v>
      </c>
      <c r="K78" s="20">
        <f t="shared" si="15"/>
        <v>6.7744517020633763E-2</v>
      </c>
      <c r="M78" s="18">
        <f t="shared" si="13"/>
        <v>-0.30753443596385566</v>
      </c>
    </row>
    <row r="79" spans="1:13" x14ac:dyDescent="0.35">
      <c r="A79" s="2">
        <v>23923</v>
      </c>
      <c r="B79" s="10">
        <f t="shared" si="10"/>
        <v>1965.4961187214612</v>
      </c>
      <c r="C79" s="6">
        <v>5796.853385871239</v>
      </c>
      <c r="E79" s="20">
        <f t="shared" si="11"/>
        <v>12.501054282064862</v>
      </c>
      <c r="F79" s="20">
        <f t="shared" si="8"/>
        <v>12.089790017749749</v>
      </c>
      <c r="G79" s="20">
        <f t="shared" si="12"/>
        <v>0.41126426431511298</v>
      </c>
      <c r="H79" s="11">
        <f t="shared" si="9"/>
        <v>81.8</v>
      </c>
      <c r="J79" s="20">
        <f t="shared" si="14"/>
        <v>5.4187449457461241E-2</v>
      </c>
      <c r="K79" s="20">
        <f t="shared" si="15"/>
        <v>5.6645913726714389E-2</v>
      </c>
      <c r="M79" s="18">
        <f t="shared" si="13"/>
        <v>-0.16482709077404201</v>
      </c>
    </row>
    <row r="80" spans="1:13" x14ac:dyDescent="0.35">
      <c r="A80" s="2">
        <v>23954</v>
      </c>
      <c r="B80" s="10">
        <f t="shared" si="10"/>
        <v>1965.5821917808219</v>
      </c>
      <c r="C80" s="6">
        <v>5512.594375705924</v>
      </c>
      <c r="E80" s="20">
        <f t="shared" si="11"/>
        <v>12.42851573450638</v>
      </c>
      <c r="F80" s="20">
        <f t="shared" si="8"/>
        <v>12.101583859630296</v>
      </c>
      <c r="G80" s="20">
        <f t="shared" si="12"/>
        <v>0.32693187487608455</v>
      </c>
      <c r="H80" s="11">
        <f t="shared" si="9"/>
        <v>76.599999999999994</v>
      </c>
      <c r="J80" s="20">
        <f t="shared" si="14"/>
        <v>-1.6610057514559531E-2</v>
      </c>
      <c r="K80" s="20">
        <f t="shared" si="15"/>
        <v>-7.0797506972020779E-2</v>
      </c>
      <c r="M80" s="18">
        <f t="shared" si="13"/>
        <v>-0.34318636863435564</v>
      </c>
    </row>
    <row r="81" spans="1:13" x14ac:dyDescent="0.35">
      <c r="A81" s="2">
        <v>23985</v>
      </c>
      <c r="B81" s="10">
        <f t="shared" si="10"/>
        <v>1965.6655251141551</v>
      </c>
      <c r="C81" s="6">
        <v>5536.2826265530339</v>
      </c>
      <c r="E81" s="20">
        <f t="shared" si="11"/>
        <v>12.434701878922613</v>
      </c>
      <c r="F81" s="20">
        <f t="shared" si="8"/>
        <v>12.113002300708274</v>
      </c>
      <c r="G81" s="20">
        <f t="shared" si="12"/>
        <v>0.32169957821433925</v>
      </c>
      <c r="H81" s="11">
        <f t="shared" si="9"/>
        <v>76.099999999999994</v>
      </c>
      <c r="J81" s="20">
        <f t="shared" si="14"/>
        <v>-9.0998171872770012E-2</v>
      </c>
      <c r="K81" s="20">
        <f t="shared" si="15"/>
        <v>-7.438811435821048E-2</v>
      </c>
      <c r="M81" s="18">
        <f t="shared" si="13"/>
        <v>-0.53059141897834994</v>
      </c>
    </row>
    <row r="82" spans="1:13" x14ac:dyDescent="0.35">
      <c r="A82" s="2">
        <v>24015</v>
      </c>
      <c r="B82" s="10">
        <f t="shared" si="10"/>
        <v>1965.7461187214612</v>
      </c>
      <c r="C82" s="6">
        <v>5658.1079166238824</v>
      </c>
      <c r="E82" s="20">
        <f t="shared" si="11"/>
        <v>12.466103978061746</v>
      </c>
      <c r="F82" s="20">
        <f t="shared" si="8"/>
        <v>12.124045340983685</v>
      </c>
      <c r="G82" s="20">
        <f t="shared" si="12"/>
        <v>0.34205863707806117</v>
      </c>
      <c r="H82" s="11">
        <f t="shared" si="9"/>
        <v>77.400000000000006</v>
      </c>
      <c r="J82" s="20">
        <f t="shared" si="14"/>
        <v>-0.10548196411320138</v>
      </c>
      <c r="K82" s="20">
        <f t="shared" si="15"/>
        <v>-1.4483792240431365E-2</v>
      </c>
      <c r="M82" s="18">
        <f t="shared" si="13"/>
        <v>-0.56708025644127202</v>
      </c>
    </row>
    <row r="83" spans="1:13" x14ac:dyDescent="0.35">
      <c r="A83" s="2">
        <v>24046</v>
      </c>
      <c r="B83" s="10">
        <f t="shared" si="10"/>
        <v>1965.8321917808219</v>
      </c>
      <c r="C83" s="6">
        <v>5748.3488722319189</v>
      </c>
      <c r="E83" s="20">
        <f t="shared" si="11"/>
        <v>12.488931907516008</v>
      </c>
      <c r="F83" s="20">
        <f t="shared" si="8"/>
        <v>12.135839182864174</v>
      </c>
      <c r="G83" s="20">
        <f t="shared" si="12"/>
        <v>0.35309272465183383</v>
      </c>
      <c r="H83" s="11">
        <f t="shared" si="9"/>
        <v>78.3</v>
      </c>
      <c r="J83" s="20">
        <f t="shared" si="14"/>
        <v>-6.2209551746225965E-2</v>
      </c>
      <c r="K83" s="20">
        <f t="shared" si="15"/>
        <v>4.3272412366975412E-2</v>
      </c>
      <c r="M83" s="18">
        <f t="shared" si="13"/>
        <v>-0.45806460672217086</v>
      </c>
    </row>
    <row r="84" spans="1:13" x14ac:dyDescent="0.35">
      <c r="A84" s="2">
        <v>24076</v>
      </c>
      <c r="B84" s="10">
        <f t="shared" si="10"/>
        <v>1965.9127853881278</v>
      </c>
      <c r="C84" s="6">
        <v>5901.7584967655812</v>
      </c>
      <c r="E84" s="20">
        <f t="shared" si="11"/>
        <v>12.526929170757789</v>
      </c>
      <c r="F84" s="20">
        <f t="shared" si="8"/>
        <v>12.146882223139585</v>
      </c>
      <c r="G84" s="20">
        <f t="shared" si="12"/>
        <v>0.38004694761820446</v>
      </c>
      <c r="H84" s="11">
        <f t="shared" si="9"/>
        <v>79.7</v>
      </c>
      <c r="J84" s="20">
        <f t="shared" si="14"/>
        <v>3.2919061019609813E-2</v>
      </c>
      <c r="K84" s="20">
        <f t="shared" si="15"/>
        <v>9.5128612765835785E-2</v>
      </c>
      <c r="M84" s="18">
        <f t="shared" si="13"/>
        <v>-0.21840827696647369</v>
      </c>
    </row>
    <row r="85" spans="1:13" x14ac:dyDescent="0.35">
      <c r="A85" s="2">
        <v>24107</v>
      </c>
      <c r="B85" s="10">
        <f t="shared" si="10"/>
        <v>1965.9988584474886</v>
      </c>
      <c r="C85" s="6">
        <v>6252.5702116918228</v>
      </c>
      <c r="E85" s="20">
        <f t="shared" si="11"/>
        <v>12.610233637546681</v>
      </c>
      <c r="F85" s="20">
        <f t="shared" si="8"/>
        <v>12.158676065020131</v>
      </c>
      <c r="G85" s="20">
        <f t="shared" si="12"/>
        <v>0.45155757252654993</v>
      </c>
      <c r="H85" s="11">
        <f t="shared" si="9"/>
        <v>83.5</v>
      </c>
      <c r="J85" s="20">
        <f t="shared" si="14"/>
        <v>0.24719287383688848</v>
      </c>
      <c r="K85" s="20">
        <f t="shared" si="15"/>
        <v>0.21427381281727867</v>
      </c>
      <c r="M85" s="18">
        <f t="shared" si="13"/>
        <v>0.32140907187844403</v>
      </c>
    </row>
    <row r="86" spans="1:13" x14ac:dyDescent="0.35">
      <c r="A86" s="2">
        <v>24138</v>
      </c>
      <c r="B86" s="10">
        <f t="shared" si="10"/>
        <v>1966.0821917808219</v>
      </c>
      <c r="C86" s="6">
        <v>5662.6199644042845</v>
      </c>
      <c r="E86" s="20">
        <f t="shared" si="11"/>
        <v>12.467253994097842</v>
      </c>
      <c r="F86" s="20">
        <f t="shared" si="8"/>
        <v>12.17009450609811</v>
      </c>
      <c r="G86" s="20">
        <f t="shared" si="12"/>
        <v>0.29715948799973191</v>
      </c>
      <c r="H86" s="11">
        <f t="shared" si="9"/>
        <v>73.8</v>
      </c>
      <c r="J86" s="20">
        <f t="shared" si="14"/>
        <v>0.22610445301064147</v>
      </c>
      <c r="K86" s="20">
        <f t="shared" si="15"/>
        <v>-2.1088420826247012E-2</v>
      </c>
      <c r="M86" s="18">
        <f t="shared" si="13"/>
        <v>0.2682812758492662</v>
      </c>
    </row>
    <row r="87" spans="1:13" x14ac:dyDescent="0.35">
      <c r="A87" s="2">
        <v>24166</v>
      </c>
      <c r="B87" s="10">
        <f t="shared" si="10"/>
        <v>1966.157305936073</v>
      </c>
      <c r="C87" s="6">
        <v>5764.1410394633258</v>
      </c>
      <c r="E87" s="20">
        <f t="shared" si="11"/>
        <v>12.492889921084689</v>
      </c>
      <c r="F87" s="20">
        <f t="shared" si="8"/>
        <v>12.180386744768384</v>
      </c>
      <c r="G87" s="20">
        <f t="shared" si="12"/>
        <v>0.31250317631630509</v>
      </c>
      <c r="H87" s="11">
        <f t="shared" si="9"/>
        <v>75.2</v>
      </c>
      <c r="J87" s="20">
        <f t="shared" si="14"/>
        <v>0.13015592465486178</v>
      </c>
      <c r="K87" s="20">
        <f t="shared" si="15"/>
        <v>-9.5948528355779689E-2</v>
      </c>
      <c r="M87" s="18">
        <f t="shared" si="13"/>
        <v>2.6559342956065872E-2</v>
      </c>
    </row>
    <row r="88" spans="1:13" x14ac:dyDescent="0.35">
      <c r="A88" s="2">
        <v>24197</v>
      </c>
      <c r="B88" s="10">
        <f t="shared" si="10"/>
        <v>1966.2488584474886</v>
      </c>
      <c r="C88" s="6">
        <v>5775.4211589143306</v>
      </c>
      <c r="E88" s="20">
        <f t="shared" si="11"/>
        <v>12.49571044014707</v>
      </c>
      <c r="F88" s="20">
        <f t="shared" si="8"/>
        <v>12.19293138825401</v>
      </c>
      <c r="G88" s="20">
        <f t="shared" si="12"/>
        <v>0.30277905189305976</v>
      </c>
      <c r="H88" s="11">
        <f t="shared" si="9"/>
        <v>74.5</v>
      </c>
      <c r="J88" s="20">
        <f t="shared" si="14"/>
        <v>1.6839546287607813E-2</v>
      </c>
      <c r="K88" s="20">
        <f t="shared" si="15"/>
        <v>-0.11331637836725397</v>
      </c>
      <c r="M88" s="18">
        <f t="shared" si="13"/>
        <v>-0.25891719823509352</v>
      </c>
    </row>
    <row r="89" spans="1:13" x14ac:dyDescent="0.35">
      <c r="A89" s="2">
        <v>24227</v>
      </c>
      <c r="B89" s="10">
        <f t="shared" si="10"/>
        <v>1966.3294520547945</v>
      </c>
      <c r="C89" s="6">
        <v>5944.6229506793989</v>
      </c>
      <c r="E89" s="20">
        <f t="shared" si="11"/>
        <v>12.537369591784284</v>
      </c>
      <c r="F89" s="20">
        <f t="shared" si="8"/>
        <v>12.20397442852942</v>
      </c>
      <c r="G89" s="20">
        <f t="shared" si="12"/>
        <v>0.33339516325486329</v>
      </c>
      <c r="H89" s="11">
        <f t="shared" si="9"/>
        <v>77.2</v>
      </c>
      <c r="J89" s="20">
        <f t="shared" si="14"/>
        <v>-1.4306909158497427E-2</v>
      </c>
      <c r="K89" s="20">
        <f t="shared" si="15"/>
        <v>-3.114645544610524E-2</v>
      </c>
      <c r="M89" s="18">
        <f t="shared" si="13"/>
        <v>-0.33738407565594963</v>
      </c>
    </row>
    <row r="90" spans="1:13" x14ac:dyDescent="0.35">
      <c r="A90" s="2">
        <v>24258</v>
      </c>
      <c r="B90" s="10">
        <f t="shared" si="10"/>
        <v>1966.4155251141551</v>
      </c>
      <c r="C90" s="6">
        <v>5719.0205616593075</v>
      </c>
      <c r="E90" s="20">
        <f t="shared" si="11"/>
        <v>12.481552377150409</v>
      </c>
      <c r="F90" s="20">
        <f t="shared" si="8"/>
        <v>12.215768270409967</v>
      </c>
      <c r="G90" s="20">
        <f t="shared" si="12"/>
        <v>0.26578410674044228</v>
      </c>
      <c r="H90" s="11">
        <f t="shared" si="9"/>
        <v>71.5</v>
      </c>
      <c r="J90" s="20">
        <f t="shared" si="14"/>
        <v>-0.10779565445423449</v>
      </c>
      <c r="K90" s="20">
        <f t="shared" si="15"/>
        <v>-9.3488745295737058E-2</v>
      </c>
      <c r="M90" s="18">
        <f t="shared" si="13"/>
        <v>-0.57290910771116399</v>
      </c>
    </row>
    <row r="91" spans="1:13" x14ac:dyDescent="0.35">
      <c r="A91" s="2">
        <v>24288</v>
      </c>
      <c r="B91" s="10">
        <f t="shared" si="10"/>
        <v>1966.4961187214612</v>
      </c>
      <c r="C91" s="6">
        <v>5989.7434284834162</v>
      </c>
      <c r="E91" s="20">
        <f t="shared" si="11"/>
        <v>12.548278490951223</v>
      </c>
      <c r="F91" s="20">
        <f t="shared" si="8"/>
        <v>12.226811310685378</v>
      </c>
      <c r="G91" s="20">
        <f t="shared" si="12"/>
        <v>0.32146718026584509</v>
      </c>
      <c r="H91" s="11">
        <f t="shared" si="9"/>
        <v>76</v>
      </c>
      <c r="J91" s="20">
        <f t="shared" si="14"/>
        <v>-4.8001888305717624E-2</v>
      </c>
      <c r="K91" s="20">
        <f t="shared" si="15"/>
        <v>5.9793766148516864E-2</v>
      </c>
      <c r="M91" s="18">
        <f t="shared" si="13"/>
        <v>-0.42227141710699256</v>
      </c>
    </row>
    <row r="92" spans="1:13" x14ac:dyDescent="0.35">
      <c r="A92" s="2">
        <v>24319</v>
      </c>
      <c r="B92" s="10">
        <f t="shared" si="10"/>
        <v>1966.5821917808219</v>
      </c>
      <c r="C92" s="6">
        <v>5843.1018756203575</v>
      </c>
      <c r="E92" s="20">
        <f t="shared" si="11"/>
        <v>12.512518727833625</v>
      </c>
      <c r="F92" s="20">
        <f t="shared" si="8"/>
        <v>12.238605152565867</v>
      </c>
      <c r="G92" s="20">
        <f t="shared" si="12"/>
        <v>0.27391357526775728</v>
      </c>
      <c r="H92" s="11">
        <f t="shared" si="9"/>
        <v>71.899999999999991</v>
      </c>
      <c r="J92" s="20">
        <f t="shared" si="14"/>
        <v>9.8107779540505799E-2</v>
      </c>
      <c r="K92" s="20">
        <f t="shared" si="15"/>
        <v>0.14610966784622342</v>
      </c>
      <c r="M92" s="18">
        <f t="shared" si="13"/>
        <v>-5.4179150019655314E-2</v>
      </c>
    </row>
    <row r="93" spans="1:13" x14ac:dyDescent="0.35">
      <c r="A93" s="2">
        <v>24350</v>
      </c>
      <c r="B93" s="10">
        <f t="shared" si="10"/>
        <v>1966.6655251141551</v>
      </c>
      <c r="C93" s="6">
        <v>5707.7404422083027</v>
      </c>
      <c r="E93" s="20">
        <f t="shared" si="11"/>
        <v>12.478704014841378</v>
      </c>
      <c r="F93" s="20">
        <f t="shared" si="8"/>
        <v>12.250023593643846</v>
      </c>
      <c r="G93" s="20">
        <f t="shared" si="12"/>
        <v>0.22868042119753262</v>
      </c>
      <c r="H93" s="11">
        <f t="shared" si="9"/>
        <v>68.100000000000009</v>
      </c>
      <c r="J93" s="20">
        <f t="shared" si="14"/>
        <v>4.0173751084169245E-4</v>
      </c>
      <c r="K93" s="20">
        <f t="shared" si="15"/>
        <v>-9.7706042029664111E-2</v>
      </c>
      <c r="M93" s="18">
        <f t="shared" si="13"/>
        <v>-0.30032876522979846</v>
      </c>
    </row>
    <row r="94" spans="1:13" x14ac:dyDescent="0.35">
      <c r="A94" s="2">
        <v>24380</v>
      </c>
      <c r="B94" s="10">
        <f t="shared" si="10"/>
        <v>1966.7461187214612</v>
      </c>
      <c r="C94" s="6">
        <v>5662.6199644042845</v>
      </c>
      <c r="E94" s="20">
        <f t="shared" si="11"/>
        <v>12.467253994097842</v>
      </c>
      <c r="F94" s="20">
        <f t="shared" si="8"/>
        <v>12.261066633919256</v>
      </c>
      <c r="G94" s="20">
        <f t="shared" si="12"/>
        <v>0.20618736017858552</v>
      </c>
      <c r="H94" s="11">
        <f t="shared" si="9"/>
        <v>66.5</v>
      </c>
      <c r="J94" s="20">
        <f t="shared" si="14"/>
        <v>-7.4386348215426168E-2</v>
      </c>
      <c r="K94" s="20">
        <f t="shared" si="15"/>
        <v>-7.4788085726267856E-2</v>
      </c>
      <c r="M94" s="18">
        <f t="shared" si="13"/>
        <v>-0.48874145846155315</v>
      </c>
    </row>
    <row r="95" spans="1:13" x14ac:dyDescent="0.35">
      <c r="A95" s="2">
        <v>24411</v>
      </c>
      <c r="B95" s="10">
        <f t="shared" si="10"/>
        <v>1966.8321917808219</v>
      </c>
      <c r="C95" s="6">
        <v>5583.6591282472527</v>
      </c>
      <c r="E95" s="20">
        <f t="shared" si="11"/>
        <v>12.44699515511404</v>
      </c>
      <c r="F95" s="20">
        <f t="shared" si="8"/>
        <v>12.272860475799803</v>
      </c>
      <c r="G95" s="20">
        <f t="shared" si="12"/>
        <v>0.17413467931423732</v>
      </c>
      <c r="H95" s="11">
        <f t="shared" si="9"/>
        <v>65.2</v>
      </c>
      <c r="J95" s="20">
        <f t="shared" si="14"/>
        <v>-0.15842495110937022</v>
      </c>
      <c r="K95" s="20">
        <f t="shared" si="15"/>
        <v>-8.4038602893944048E-2</v>
      </c>
      <c r="M95" s="18">
        <f t="shared" si="13"/>
        <v>-0.70045886442158523</v>
      </c>
    </row>
    <row r="96" spans="1:13" x14ac:dyDescent="0.35">
      <c r="A96" s="2">
        <v>24441</v>
      </c>
      <c r="B96" s="10">
        <f t="shared" si="10"/>
        <v>1966.9127853881278</v>
      </c>
      <c r="C96" s="6">
        <v>5583.6591282472527</v>
      </c>
      <c r="E96" s="20">
        <f t="shared" si="11"/>
        <v>12.44699515511404</v>
      </c>
      <c r="F96" s="20">
        <f t="shared" si="8"/>
        <v>12.283903516075213</v>
      </c>
      <c r="G96" s="20">
        <f t="shared" si="12"/>
        <v>0.16309163903882684</v>
      </c>
      <c r="H96" s="11">
        <f t="shared" si="9"/>
        <v>64.400000000000006</v>
      </c>
      <c r="J96" s="20">
        <f t="shared" si="14"/>
        <v>-0.15152859335168831</v>
      </c>
      <c r="K96" s="20">
        <f t="shared" si="15"/>
        <v>6.8963577576819091E-3</v>
      </c>
      <c r="M96" s="18">
        <f t="shared" si="13"/>
        <v>-0.68308495618477927</v>
      </c>
    </row>
    <row r="97" spans="1:13" x14ac:dyDescent="0.35">
      <c r="A97" s="2">
        <v>24472</v>
      </c>
      <c r="B97" s="10">
        <f t="shared" si="10"/>
        <v>1966.9988584474886</v>
      </c>
      <c r="C97" s="6">
        <v>5538.5386504432345</v>
      </c>
      <c r="E97" s="20">
        <f t="shared" si="11"/>
        <v>12.435289654461762</v>
      </c>
      <c r="F97" s="20">
        <f t="shared" si="8"/>
        <v>12.29569735795576</v>
      </c>
      <c r="G97" s="20">
        <f t="shared" si="12"/>
        <v>0.13959229650600236</v>
      </c>
      <c r="H97" s="11">
        <f t="shared" si="9"/>
        <v>63.2</v>
      </c>
      <c r="J97" s="20">
        <f t="shared" si="14"/>
        <v>-0.21496702250762673</v>
      </c>
      <c r="K97" s="20">
        <f t="shared" si="15"/>
        <v>-6.3438429155938419E-2</v>
      </c>
      <c r="M97" s="18">
        <f t="shared" si="13"/>
        <v>-0.84290460092618902</v>
      </c>
    </row>
    <row r="98" spans="1:13" x14ac:dyDescent="0.35">
      <c r="A98" s="2">
        <v>24503</v>
      </c>
      <c r="B98" s="10">
        <f t="shared" si="10"/>
        <v>1967.0821917808219</v>
      </c>
      <c r="C98" s="6">
        <v>5425.7374559331893</v>
      </c>
      <c r="E98" s="20">
        <f t="shared" si="11"/>
        <v>12.405603523917112</v>
      </c>
      <c r="F98" s="20">
        <f t="shared" si="8"/>
        <v>12.307115799033681</v>
      </c>
      <c r="G98" s="20">
        <f t="shared" si="12"/>
        <v>9.8487724883430161E-2</v>
      </c>
      <c r="H98" s="11">
        <f t="shared" si="9"/>
        <v>60.699999999999996</v>
      </c>
      <c r="J98" s="20">
        <f t="shared" si="14"/>
        <v>-0.18337317571428288</v>
      </c>
      <c r="K98" s="20">
        <f t="shared" si="15"/>
        <v>3.1593846793343844E-2</v>
      </c>
      <c r="M98" s="18">
        <f t="shared" si="13"/>
        <v>-0.76331061605441697</v>
      </c>
    </row>
    <row r="99" spans="1:13" x14ac:dyDescent="0.35">
      <c r="A99" s="2">
        <v>24531</v>
      </c>
      <c r="B99" s="10">
        <f t="shared" si="10"/>
        <v>1967.157305936073</v>
      </c>
      <c r="C99" s="6">
        <v>5493.4181726392162</v>
      </c>
      <c r="E99" s="20">
        <f t="shared" si="11"/>
        <v>12.42348840222941</v>
      </c>
      <c r="F99" s="20">
        <f t="shared" si="8"/>
        <v>12.317408037703956</v>
      </c>
      <c r="G99" s="20">
        <f t="shared" si="12"/>
        <v>0.10608036452545377</v>
      </c>
      <c r="H99" s="11">
        <f t="shared" si="9"/>
        <v>61</v>
      </c>
      <c r="J99" s="20">
        <f t="shared" si="14"/>
        <v>-0.13049893237880059</v>
      </c>
      <c r="K99" s="20">
        <f t="shared" si="15"/>
        <v>5.2874243335482296E-2</v>
      </c>
      <c r="M99" s="18">
        <f t="shared" si="13"/>
        <v>-0.63010519312258828</v>
      </c>
    </row>
    <row r="100" spans="1:13" x14ac:dyDescent="0.35">
      <c r="A100" s="2">
        <v>24562</v>
      </c>
      <c r="B100" s="10">
        <f t="shared" si="10"/>
        <v>1967.2488584474886</v>
      </c>
      <c r="C100" s="6">
        <v>5651.3398449532797</v>
      </c>
      <c r="E100" s="20">
        <f t="shared" si="11"/>
        <v>12.464377233342278</v>
      </c>
      <c r="F100" s="20">
        <f t="shared" si="8"/>
        <v>12.329952681189638</v>
      </c>
      <c r="G100" s="20">
        <f t="shared" si="12"/>
        <v>0.13442455215263927</v>
      </c>
      <c r="H100" s="11">
        <f t="shared" si="9"/>
        <v>62.9</v>
      </c>
      <c r="J100" s="20">
        <f t="shared" si="14"/>
        <v>-4.1453364426951855E-2</v>
      </c>
      <c r="K100" s="20">
        <f t="shared" si="15"/>
        <v>8.9045567951848731E-2</v>
      </c>
      <c r="M100" s="18">
        <f t="shared" si="13"/>
        <v>-0.40577380243068384</v>
      </c>
    </row>
    <row r="101" spans="1:13" x14ac:dyDescent="0.35">
      <c r="A101" s="2">
        <v>24592</v>
      </c>
      <c r="B101" s="10">
        <f t="shared" si="10"/>
        <v>1967.3294520547945</v>
      </c>
      <c r="C101" s="6">
        <v>5741.5808005613162</v>
      </c>
      <c r="E101" s="20">
        <f t="shared" si="11"/>
        <v>12.487232286222765</v>
      </c>
      <c r="F101" s="20">
        <f t="shared" si="8"/>
        <v>12.340995721465049</v>
      </c>
      <c r="G101" s="20">
        <f t="shared" si="12"/>
        <v>0.14623656475771618</v>
      </c>
      <c r="H101" s="11">
        <f t="shared" si="9"/>
        <v>63.4</v>
      </c>
      <c r="J101" s="20">
        <f t="shared" si="14"/>
        <v>6.2378375183889841E-2</v>
      </c>
      <c r="K101" s="20">
        <f t="shared" si="15"/>
        <v>0.10383173961084169</v>
      </c>
      <c r="M101" s="18">
        <f t="shared" si="13"/>
        <v>-0.14419179357140707</v>
      </c>
    </row>
    <row r="102" spans="1:13" x14ac:dyDescent="0.35">
      <c r="A102" s="2">
        <v>24623</v>
      </c>
      <c r="B102" s="10">
        <f t="shared" si="10"/>
        <v>1967.4155251141551</v>
      </c>
      <c r="C102" s="6">
        <v>5820.5416367183479</v>
      </c>
      <c r="E102" s="20">
        <f t="shared" si="11"/>
        <v>12.506937695570324</v>
      </c>
      <c r="F102" s="20">
        <f t="shared" si="8"/>
        <v>12.352789563345539</v>
      </c>
      <c r="G102" s="20">
        <f t="shared" si="12"/>
        <v>0.15414813222478507</v>
      </c>
      <c r="H102" s="11">
        <f t="shared" si="9"/>
        <v>64.099999999999994</v>
      </c>
      <c r="J102" s="20">
        <f t="shared" si="14"/>
        <v>0.14723090289897614</v>
      </c>
      <c r="K102" s="20">
        <f t="shared" si="15"/>
        <v>8.4852527715086307E-2</v>
      </c>
      <c r="M102" s="18">
        <f t="shared" si="13"/>
        <v>6.9576123056873357E-2</v>
      </c>
    </row>
    <row r="103" spans="1:13" x14ac:dyDescent="0.35">
      <c r="A103" s="2">
        <v>24653</v>
      </c>
      <c r="B103" s="10">
        <f t="shared" si="10"/>
        <v>1967.4961187214612</v>
      </c>
      <c r="C103" s="6">
        <v>6046.1440257384393</v>
      </c>
      <c r="E103" s="20">
        <f t="shared" si="11"/>
        <v>12.561799630604842</v>
      </c>
      <c r="F103" s="20">
        <f t="shared" si="8"/>
        <v>12.363832603621006</v>
      </c>
      <c r="G103" s="20">
        <f t="shared" si="12"/>
        <v>0.19796702698383584</v>
      </c>
      <c r="H103" s="11">
        <f t="shared" si="9"/>
        <v>66.100000000000009</v>
      </c>
      <c r="J103" s="20">
        <f t="shared" si="14"/>
        <v>0.27778175123953142</v>
      </c>
      <c r="K103" s="20">
        <f t="shared" si="15"/>
        <v>0.13055084834055528</v>
      </c>
      <c r="M103" s="18">
        <f t="shared" si="13"/>
        <v>0.39847124987645177</v>
      </c>
    </row>
    <row r="104" spans="1:13" x14ac:dyDescent="0.35">
      <c r="A104" s="2">
        <v>24684</v>
      </c>
      <c r="B104" s="10">
        <f t="shared" si="10"/>
        <v>1967.5821917808219</v>
      </c>
      <c r="C104" s="6">
        <v>6192.7855786014989</v>
      </c>
      <c r="E104" s="20">
        <f t="shared" si="11"/>
        <v>12.596372779152269</v>
      </c>
      <c r="F104" s="20">
        <f t="shared" si="8"/>
        <v>12.375626445501496</v>
      </c>
      <c r="G104" s="20">
        <f t="shared" si="12"/>
        <v>0.2207463336507729</v>
      </c>
      <c r="H104" s="11">
        <f t="shared" si="9"/>
        <v>67.600000000000009</v>
      </c>
      <c r="J104" s="20">
        <f t="shared" si="14"/>
        <v>0.38038320530047293</v>
      </c>
      <c r="K104" s="20">
        <f t="shared" si="15"/>
        <v>0.10260145406094151</v>
      </c>
      <c r="M104" s="18">
        <f t="shared" si="13"/>
        <v>0.65695381566736033</v>
      </c>
    </row>
    <row r="105" spans="1:13" x14ac:dyDescent="0.35">
      <c r="A105" s="2">
        <v>24715</v>
      </c>
      <c r="B105" s="10">
        <f t="shared" si="10"/>
        <v>1967.6655251141551</v>
      </c>
      <c r="C105" s="6">
        <v>6339.4271314645575</v>
      </c>
      <c r="E105" s="20">
        <f t="shared" si="11"/>
        <v>12.630136760367996</v>
      </c>
      <c r="F105" s="20">
        <f t="shared" si="8"/>
        <v>12.387044886579474</v>
      </c>
      <c r="G105" s="20">
        <f t="shared" si="12"/>
        <v>0.24309187378852215</v>
      </c>
      <c r="H105" s="11">
        <f t="shared" si="9"/>
        <v>69.5</v>
      </c>
      <c r="J105" s="20">
        <f t="shared" si="14"/>
        <v>0.40634036953666941</v>
      </c>
      <c r="K105" s="20">
        <f t="shared" si="15"/>
        <v>2.5957164236196484E-2</v>
      </c>
      <c r="M105" s="18">
        <f t="shared" si="13"/>
        <v>0.72234737635162605</v>
      </c>
    </row>
    <row r="106" spans="1:13" x14ac:dyDescent="0.35">
      <c r="A106" s="2">
        <v>24745</v>
      </c>
      <c r="B106" s="10">
        <f t="shared" si="10"/>
        <v>1967.7461187214612</v>
      </c>
      <c r="C106" s="6">
        <v>6553.7494010336441</v>
      </c>
      <c r="E106" s="20">
        <f t="shared" si="11"/>
        <v>12.678104793551597</v>
      </c>
      <c r="F106" s="20">
        <f t="shared" si="8"/>
        <v>12.398087926854885</v>
      </c>
      <c r="G106" s="20">
        <f t="shared" si="12"/>
        <v>0.28001686669671244</v>
      </c>
      <c r="H106" s="11">
        <f t="shared" si="9"/>
        <v>72.7</v>
      </c>
      <c r="J106" s="20">
        <f t="shared" si="14"/>
        <v>0.43597220801595865</v>
      </c>
      <c r="K106" s="20">
        <f t="shared" si="15"/>
        <v>2.9631838479289241E-2</v>
      </c>
      <c r="M106" s="18">
        <f t="shared" si="13"/>
        <v>0.79699849810550594</v>
      </c>
    </row>
    <row r="107" spans="1:13" x14ac:dyDescent="0.35">
      <c r="A107" s="2">
        <v>24776</v>
      </c>
      <c r="B107" s="10">
        <f t="shared" si="10"/>
        <v>1967.8321917808219</v>
      </c>
      <c r="C107" s="6">
        <v>6790.6319095047402</v>
      </c>
      <c r="E107" s="20">
        <f t="shared" si="11"/>
        <v>12.729330116906773</v>
      </c>
      <c r="F107" s="20">
        <f t="shared" si="8"/>
        <v>12.409881768735374</v>
      </c>
      <c r="G107" s="20">
        <f t="shared" si="12"/>
        <v>0.31944834817139878</v>
      </c>
      <c r="H107" s="11">
        <f t="shared" si="9"/>
        <v>75.7</v>
      </c>
      <c r="J107" s="20">
        <f t="shared" si="14"/>
        <v>0.48592200330248508</v>
      </c>
      <c r="K107" s="20">
        <f t="shared" si="15"/>
        <v>4.9949795286526433E-2</v>
      </c>
      <c r="M107" s="18">
        <f t="shared" si="13"/>
        <v>0.92283639547802487</v>
      </c>
    </row>
    <row r="108" spans="1:13" x14ac:dyDescent="0.35">
      <c r="A108" s="2">
        <v>24806</v>
      </c>
      <c r="B108" s="10">
        <f t="shared" si="10"/>
        <v>1967.9127853881278</v>
      </c>
      <c r="C108" s="6">
        <v>6869.5927456617719</v>
      </c>
      <c r="E108" s="20">
        <f t="shared" si="11"/>
        <v>12.746008858053401</v>
      </c>
      <c r="F108" s="20">
        <f t="shared" si="8"/>
        <v>12.420924809010785</v>
      </c>
      <c r="G108" s="20">
        <f t="shared" si="12"/>
        <v>0.32508404904261567</v>
      </c>
      <c r="H108" s="11">
        <f t="shared" si="9"/>
        <v>76.5</v>
      </c>
      <c r="J108" s="20">
        <f t="shared" si="14"/>
        <v>0.48714069473704397</v>
      </c>
      <c r="K108" s="20">
        <f t="shared" si="15"/>
        <v>1.2186914345588828E-3</v>
      </c>
      <c r="M108" s="18">
        <f t="shared" si="13"/>
        <v>0.9259066296359646</v>
      </c>
    </row>
    <row r="109" spans="1:13" x14ac:dyDescent="0.35">
      <c r="A109" s="2">
        <v>24837</v>
      </c>
      <c r="B109" s="10">
        <f t="shared" si="10"/>
        <v>1967.9988584474886</v>
      </c>
      <c r="C109" s="6">
        <v>7117.7553735838719</v>
      </c>
      <c r="E109" s="20">
        <f t="shared" si="11"/>
        <v>12.797206635129617</v>
      </c>
      <c r="F109" s="20">
        <f t="shared" si="8"/>
        <v>12.432718650891331</v>
      </c>
      <c r="G109" s="20">
        <f t="shared" si="12"/>
        <v>0.36448798423828599</v>
      </c>
      <c r="H109" s="11">
        <f t="shared" si="9"/>
        <v>79.100000000000009</v>
      </c>
      <c r="J109" s="20">
        <f t="shared" si="14"/>
        <v>0.4729302159456672</v>
      </c>
      <c r="K109" s="20">
        <f t="shared" si="15"/>
        <v>-1.4210478791376768E-2</v>
      </c>
      <c r="M109" s="18">
        <f t="shared" si="13"/>
        <v>0.89010634734239569</v>
      </c>
    </row>
    <row r="110" spans="1:13" x14ac:dyDescent="0.35">
      <c r="A110" s="2">
        <v>24868</v>
      </c>
      <c r="B110" s="10">
        <f t="shared" si="10"/>
        <v>1968.0821917808219</v>
      </c>
      <c r="C110" s="6">
        <v>6937.2734623677989</v>
      </c>
      <c r="E110" s="20">
        <f t="shared" si="11"/>
        <v>12.760153040373673</v>
      </c>
      <c r="F110" s="20">
        <f t="shared" si="8"/>
        <v>12.44413709196931</v>
      </c>
      <c r="G110" s="20">
        <f t="shared" si="12"/>
        <v>0.3160159484043632</v>
      </c>
      <c r="H110" s="11">
        <f t="shared" si="9"/>
        <v>75.400000000000006</v>
      </c>
      <c r="J110" s="20">
        <f t="shared" si="14"/>
        <v>0.38266846013260758</v>
      </c>
      <c r="K110" s="20">
        <f t="shared" si="15"/>
        <v>-9.0261755813059619E-2</v>
      </c>
      <c r="M110" s="18">
        <f t="shared" si="13"/>
        <v>0.66271102971371665</v>
      </c>
    </row>
    <row r="111" spans="1:13" x14ac:dyDescent="0.35">
      <c r="A111" s="2">
        <v>24897</v>
      </c>
      <c r="B111" s="10">
        <f t="shared" si="10"/>
        <v>1968.1600456621004</v>
      </c>
      <c r="C111" s="6">
        <v>6937.2734623677989</v>
      </c>
      <c r="E111" s="20">
        <f t="shared" si="11"/>
        <v>12.760153040373673</v>
      </c>
      <c r="F111" s="20">
        <f t="shared" si="8"/>
        <v>12.454804731442152</v>
      </c>
      <c r="G111" s="20">
        <f t="shared" si="12"/>
        <v>0.30534830893152076</v>
      </c>
      <c r="H111" s="11">
        <f t="shared" si="9"/>
        <v>74.599999999999994</v>
      </c>
      <c r="J111" s="20">
        <f t="shared" si="14"/>
        <v>0.26865001003070077</v>
      </c>
      <c r="K111" s="20">
        <f t="shared" si="15"/>
        <v>-0.11401845010190681</v>
      </c>
      <c r="M111" s="18">
        <f t="shared" si="13"/>
        <v>0.37546576794249076</v>
      </c>
    </row>
    <row r="112" spans="1:13" x14ac:dyDescent="0.35">
      <c r="A112" s="2">
        <v>24928</v>
      </c>
      <c r="B112" s="10">
        <f t="shared" si="10"/>
        <v>1968.2488584474886</v>
      </c>
      <c r="C112" s="6">
        <v>6982.3939401718171</v>
      </c>
      <c r="E112" s="20">
        <f t="shared" si="11"/>
        <v>12.769506039361334</v>
      </c>
      <c r="F112" s="20">
        <f t="shared" si="8"/>
        <v>12.46697397412521</v>
      </c>
      <c r="G112" s="20">
        <f t="shared" si="12"/>
        <v>0.30253206523612342</v>
      </c>
      <c r="H112" s="11">
        <f t="shared" si="9"/>
        <v>74.3</v>
      </c>
      <c r="J112" s="20">
        <f t="shared" si="14"/>
        <v>0.15068206015635408</v>
      </c>
      <c r="K112" s="20">
        <f t="shared" si="15"/>
        <v>-0.11796794987434669</v>
      </c>
      <c r="M112" s="18">
        <f t="shared" si="13"/>
        <v>7.8270580567242662E-2</v>
      </c>
    </row>
    <row r="113" spans="1:13" x14ac:dyDescent="0.35">
      <c r="A113" s="2">
        <v>24958</v>
      </c>
      <c r="B113" s="10">
        <f t="shared" si="10"/>
        <v>1968.3294520547945</v>
      </c>
      <c r="C113" s="6">
        <v>7253.1168069959267</v>
      </c>
      <c r="E113" s="20">
        <f t="shared" si="11"/>
        <v>12.824385367475017</v>
      </c>
      <c r="F113" s="20">
        <f t="shared" si="8"/>
        <v>12.478017014400621</v>
      </c>
      <c r="G113" s="20">
        <f t="shared" si="12"/>
        <v>0.3463683530743964</v>
      </c>
      <c r="H113" s="11">
        <f t="shared" si="9"/>
        <v>77.7</v>
      </c>
      <c r="J113" s="20">
        <f t="shared" si="14"/>
        <v>0.12717494656253578</v>
      </c>
      <c r="K113" s="20">
        <f t="shared" si="15"/>
        <v>-2.3507113593818296E-2</v>
      </c>
      <c r="M113" s="18">
        <f t="shared" si="13"/>
        <v>1.9049401962313032E-2</v>
      </c>
    </row>
    <row r="114" spans="1:13" x14ac:dyDescent="0.35">
      <c r="A114" s="2">
        <v>24989</v>
      </c>
      <c r="B114" s="10">
        <f t="shared" si="10"/>
        <v>1968.4155251141551</v>
      </c>
      <c r="C114" s="6">
        <v>7489.9993154670219</v>
      </c>
      <c r="E114" s="20">
        <f t="shared" si="11"/>
        <v>12.870749871493993</v>
      </c>
      <c r="F114" s="20">
        <f t="shared" si="8"/>
        <v>12.489810856281167</v>
      </c>
      <c r="G114" s="20">
        <f t="shared" si="12"/>
        <v>0.38093901521282625</v>
      </c>
      <c r="H114" s="11">
        <f t="shared" si="9"/>
        <v>80</v>
      </c>
      <c r="J114" s="20">
        <f t="shared" si="14"/>
        <v>0.18817854185008295</v>
      </c>
      <c r="K114" s="20">
        <f t="shared" si="15"/>
        <v>6.1003595287547174E-2</v>
      </c>
      <c r="M114" s="18">
        <f t="shared" si="13"/>
        <v>0.17273500005363776</v>
      </c>
    </row>
    <row r="115" spans="1:13" x14ac:dyDescent="0.35">
      <c r="A115" s="2">
        <v>25019</v>
      </c>
      <c r="B115" s="10">
        <f t="shared" si="10"/>
        <v>1968.4961187214612</v>
      </c>
      <c r="C115" s="6">
        <v>7546.399912722045</v>
      </c>
      <c r="E115" s="20">
        <f t="shared" si="11"/>
        <v>12.881572840788531</v>
      </c>
      <c r="F115" s="20">
        <f t="shared" si="8"/>
        <v>12.500853896556578</v>
      </c>
      <c r="G115" s="20">
        <f t="shared" si="12"/>
        <v>0.38071894423195296</v>
      </c>
      <c r="H115" s="11">
        <f t="shared" si="9"/>
        <v>79.900000000000006</v>
      </c>
      <c r="J115" s="20">
        <f t="shared" si="14"/>
        <v>0.23199563199014861</v>
      </c>
      <c r="K115" s="20">
        <f t="shared" si="15"/>
        <v>4.3817090140065657E-2</v>
      </c>
      <c r="M115" s="18">
        <f t="shared" si="13"/>
        <v>0.28312284970505197</v>
      </c>
    </row>
    <row r="116" spans="1:13" x14ac:dyDescent="0.35">
      <c r="A116" s="2">
        <v>25050</v>
      </c>
      <c r="B116" s="10">
        <f t="shared" si="10"/>
        <v>1968.5821917808219</v>
      </c>
      <c r="C116" s="6">
        <v>7343.3577626039623</v>
      </c>
      <c r="E116" s="20">
        <f t="shared" si="11"/>
        <v>12.842224173312704</v>
      </c>
      <c r="F116" s="20">
        <f t="shared" si="8"/>
        <v>12.512647738437067</v>
      </c>
      <c r="G116" s="20">
        <f t="shared" si="12"/>
        <v>0.32957643487563715</v>
      </c>
      <c r="H116" s="11">
        <f t="shared" si="9"/>
        <v>77</v>
      </c>
      <c r="J116" s="20">
        <f t="shared" si="14"/>
        <v>0.25226884581307091</v>
      </c>
      <c r="K116" s="20">
        <f t="shared" si="15"/>
        <v>2.0273213822922298E-2</v>
      </c>
      <c r="M116" s="18">
        <f t="shared" si="13"/>
        <v>0.33419690488037274</v>
      </c>
    </row>
    <row r="117" spans="1:13" x14ac:dyDescent="0.35">
      <c r="A117" s="2">
        <v>25081</v>
      </c>
      <c r="B117" s="10">
        <f t="shared" si="10"/>
        <v>1968.6655251141551</v>
      </c>
      <c r="C117" s="6">
        <v>7253.1168069959267</v>
      </c>
      <c r="E117" s="20">
        <f t="shared" si="11"/>
        <v>12.824385367475017</v>
      </c>
      <c r="F117" s="20">
        <f t="shared" si="8"/>
        <v>12.524066179515046</v>
      </c>
      <c r="G117" s="20">
        <f t="shared" si="12"/>
        <v>0.30031918795997115</v>
      </c>
      <c r="H117" s="11">
        <f t="shared" si="9"/>
        <v>74.099999999999994</v>
      </c>
      <c r="J117" s="20">
        <f t="shared" si="14"/>
        <v>0.16805383622612463</v>
      </c>
      <c r="K117" s="20">
        <f t="shared" si="15"/>
        <v>-8.4215009586946277E-2</v>
      </c>
      <c r="M117" s="18">
        <f t="shared" si="13"/>
        <v>0.12203507973498666</v>
      </c>
    </row>
    <row r="118" spans="1:13" x14ac:dyDescent="0.35">
      <c r="A118" s="2">
        <v>25111</v>
      </c>
      <c r="B118" s="10">
        <f t="shared" si="10"/>
        <v>1968.7461187214612</v>
      </c>
      <c r="C118" s="6">
        <v>7196.7162097409037</v>
      </c>
      <c r="E118" s="20">
        <f t="shared" si="11"/>
        <v>12.813123053911939</v>
      </c>
      <c r="F118" s="20">
        <f t="shared" si="8"/>
        <v>12.535109219790456</v>
      </c>
      <c r="G118" s="20">
        <f t="shared" si="12"/>
        <v>0.27801383412148262</v>
      </c>
      <c r="H118" s="11">
        <f t="shared" si="9"/>
        <v>72.599999999999994</v>
      </c>
      <c r="J118" s="20">
        <f t="shared" si="14"/>
        <v>4.3639852580831848E-2</v>
      </c>
      <c r="K118" s="20">
        <f t="shared" si="15"/>
        <v>-0.12441398364529278</v>
      </c>
      <c r="M118" s="18">
        <f t="shared" si="13"/>
        <v>-0.19139952026397863</v>
      </c>
    </row>
    <row r="119" spans="1:13" x14ac:dyDescent="0.35">
      <c r="A119" s="2">
        <v>25142</v>
      </c>
      <c r="B119" s="10">
        <f t="shared" si="10"/>
        <v>1968.8321917808219</v>
      </c>
      <c r="C119" s="6">
        <v>7038.7945374268402</v>
      </c>
      <c r="E119" s="20">
        <f t="shared" si="11"/>
        <v>12.781112659009318</v>
      </c>
      <c r="F119" s="20">
        <f t="shared" si="8"/>
        <v>12.546903061671003</v>
      </c>
      <c r="G119" s="20">
        <f t="shared" si="12"/>
        <v>0.23420959733831559</v>
      </c>
      <c r="H119" s="11">
        <f t="shared" si="9"/>
        <v>68.7</v>
      </c>
      <c r="J119" s="20">
        <f t="shared" si="14"/>
        <v>-0.12916783725335712</v>
      </c>
      <c r="K119" s="20">
        <f t="shared" si="15"/>
        <v>-0.17280768983418898</v>
      </c>
      <c r="M119" s="18">
        <f t="shared" si="13"/>
        <v>-0.62675178174566926</v>
      </c>
    </row>
    <row r="120" spans="1:13" x14ac:dyDescent="0.35">
      <c r="A120" s="2">
        <v>25172</v>
      </c>
      <c r="B120" s="10">
        <f t="shared" si="10"/>
        <v>1968.9127853881278</v>
      </c>
      <c r="C120" s="6">
        <v>6993.6740596228219</v>
      </c>
      <c r="E120" s="20">
        <f t="shared" si="11"/>
        <v>12.771834845421306</v>
      </c>
      <c r="F120" s="20">
        <f t="shared" si="8"/>
        <v>12.557946101946413</v>
      </c>
      <c r="G120" s="20">
        <f t="shared" si="12"/>
        <v>0.21388874347489306</v>
      </c>
      <c r="H120" s="11">
        <f t="shared" si="9"/>
        <v>67.2</v>
      </c>
      <c r="J120" s="20">
        <f t="shared" si="14"/>
        <v>-0.22662675734868507</v>
      </c>
      <c r="K120" s="20">
        <f t="shared" si="15"/>
        <v>-9.7458920095327944E-2</v>
      </c>
      <c r="M120" s="18">
        <f t="shared" si="13"/>
        <v>-0.87227882574339577</v>
      </c>
    </row>
    <row r="121" spans="1:13" x14ac:dyDescent="0.35">
      <c r="A121" s="2">
        <v>25203</v>
      </c>
      <c r="B121" s="10">
        <f t="shared" si="10"/>
        <v>1968.9988584474886</v>
      </c>
      <c r="C121" s="6">
        <v>7016.2342985248306</v>
      </c>
      <c r="E121" s="20">
        <f t="shared" si="11"/>
        <v>12.776481210277671</v>
      </c>
      <c r="F121" s="20">
        <f t="shared" si="8"/>
        <v>12.56973994382696</v>
      </c>
      <c r="G121" s="20">
        <f t="shared" si="12"/>
        <v>0.20674126645071134</v>
      </c>
      <c r="H121" s="11">
        <f t="shared" si="9"/>
        <v>66.7</v>
      </c>
      <c r="J121" s="20">
        <f t="shared" si="14"/>
        <v>-0.21387008871632054</v>
      </c>
      <c r="K121" s="20">
        <f t="shared" si="15"/>
        <v>1.2756668632364521E-2</v>
      </c>
      <c r="M121" s="18">
        <f t="shared" si="13"/>
        <v>-0.84014110928296959</v>
      </c>
    </row>
    <row r="122" spans="1:13" x14ac:dyDescent="0.35">
      <c r="A122" s="2">
        <v>25234</v>
      </c>
      <c r="B122" s="10">
        <f t="shared" si="10"/>
        <v>1969.0821917808219</v>
      </c>
      <c r="C122" s="6">
        <v>6689.1108344456989</v>
      </c>
      <c r="E122" s="20">
        <f t="shared" si="11"/>
        <v>12.707598734693072</v>
      </c>
      <c r="F122" s="20">
        <f t="shared" si="8"/>
        <v>12.581158384904882</v>
      </c>
      <c r="G122" s="20">
        <f t="shared" si="12"/>
        <v>0.12644034978819008</v>
      </c>
      <c r="H122" s="11">
        <f t="shared" si="9"/>
        <v>62.2</v>
      </c>
      <c r="J122" s="20">
        <f t="shared" si="14"/>
        <v>-0.2319558679362794</v>
      </c>
      <c r="K122" s="20">
        <f t="shared" si="15"/>
        <v>-1.8085779219958853E-2</v>
      </c>
      <c r="M122" s="18">
        <f t="shared" si="13"/>
        <v>-0.88570438769738824</v>
      </c>
    </row>
    <row r="123" spans="1:13" x14ac:dyDescent="0.35">
      <c r="A123" s="2">
        <v>25262</v>
      </c>
      <c r="B123" s="10">
        <f t="shared" si="10"/>
        <v>1969.157305936073</v>
      </c>
      <c r="C123" s="6">
        <v>6486.0686843276171</v>
      </c>
      <c r="E123" s="20">
        <f t="shared" si="11"/>
        <v>12.663128585978805</v>
      </c>
      <c r="F123" s="20">
        <f t="shared" si="8"/>
        <v>12.591450623575156</v>
      </c>
      <c r="G123" s="20">
        <f t="shared" si="12"/>
        <v>7.1677962403649431E-2</v>
      </c>
      <c r="H123" s="11">
        <f t="shared" si="9"/>
        <v>59.4</v>
      </c>
      <c r="J123" s="20">
        <f t="shared" si="14"/>
        <v>-0.30127323050606158</v>
      </c>
      <c r="K123" s="20">
        <f t="shared" si="15"/>
        <v>-6.9317362569782187E-2</v>
      </c>
      <c r="M123" s="18">
        <f t="shared" si="13"/>
        <v>-1.0603347561934697</v>
      </c>
    </row>
    <row r="124" spans="1:13" x14ac:dyDescent="0.35">
      <c r="A124" s="2">
        <v>25293</v>
      </c>
      <c r="B124" s="10">
        <f t="shared" si="10"/>
        <v>1969.2488584474886</v>
      </c>
      <c r="C124" s="6">
        <v>6316.8668925625489</v>
      </c>
      <c r="E124" s="20">
        <f t="shared" si="11"/>
        <v>12.624993457092037</v>
      </c>
      <c r="F124" s="20">
        <f t="shared" si="8"/>
        <v>12.603995267060839</v>
      </c>
      <c r="G124" s="20">
        <f t="shared" si="12"/>
        <v>2.0998190031198405E-2</v>
      </c>
      <c r="H124" s="11">
        <f t="shared" si="9"/>
        <v>55.7</v>
      </c>
      <c r="J124" s="20">
        <f t="shared" si="14"/>
        <v>-0.37082463778638097</v>
      </c>
      <c r="K124" s="20">
        <f t="shared" si="15"/>
        <v>-6.9551407280319388E-2</v>
      </c>
      <c r="M124" s="18">
        <f t="shared" si="13"/>
        <v>-1.2355547506148672</v>
      </c>
    </row>
    <row r="125" spans="1:13" x14ac:dyDescent="0.35">
      <c r="A125" s="2">
        <v>25323</v>
      </c>
      <c r="B125" s="10">
        <f t="shared" si="10"/>
        <v>1969.3294520547945</v>
      </c>
      <c r="C125" s="6">
        <v>6283.0265342095354</v>
      </c>
      <c r="E125" s="20">
        <f t="shared" si="11"/>
        <v>12.6172439574871</v>
      </c>
      <c r="F125" s="20">
        <f t="shared" si="8"/>
        <v>12.615038307336249</v>
      </c>
      <c r="G125" s="20">
        <f t="shared" si="12"/>
        <v>2.2056501508505022E-3</v>
      </c>
      <c r="H125" s="11">
        <f t="shared" si="9"/>
        <v>53.300000000000004</v>
      </c>
      <c r="J125" s="20">
        <f t="shared" si="14"/>
        <v>-0.38651278738524708</v>
      </c>
      <c r="K125" s="20">
        <f t="shared" si="15"/>
        <v>-1.5688149598866108E-2</v>
      </c>
      <c r="M125" s="18">
        <f t="shared" si="13"/>
        <v>-1.2750777105762134</v>
      </c>
    </row>
    <row r="126" spans="1:13" x14ac:dyDescent="0.35">
      <c r="A126" s="2">
        <v>25354</v>
      </c>
      <c r="B126" s="10">
        <f t="shared" si="10"/>
        <v>1969.4155251141551</v>
      </c>
      <c r="C126" s="6">
        <v>6395.8277287195806</v>
      </c>
      <c r="E126" s="20">
        <f t="shared" si="11"/>
        <v>12.6429153650893</v>
      </c>
      <c r="F126" s="20">
        <f t="shared" si="8"/>
        <v>12.626832149216739</v>
      </c>
      <c r="G126" s="20">
        <f t="shared" si="12"/>
        <v>1.6083215872560785E-2</v>
      </c>
      <c r="H126" s="11">
        <f t="shared" si="9"/>
        <v>54.900000000000006</v>
      </c>
      <c r="J126" s="20">
        <f t="shared" si="14"/>
        <v>-0.33601129167772814</v>
      </c>
      <c r="K126" s="20">
        <f t="shared" si="15"/>
        <v>5.050149570751894E-2</v>
      </c>
      <c r="M126" s="18">
        <f t="shared" si="13"/>
        <v>-1.1478499212019559</v>
      </c>
    </row>
    <row r="127" spans="1:13" x14ac:dyDescent="0.35">
      <c r="A127" s="2">
        <v>25384</v>
      </c>
      <c r="B127" s="10">
        <f t="shared" si="10"/>
        <v>1969.4961187214612</v>
      </c>
      <c r="C127" s="6">
        <v>6023.5837868364306</v>
      </c>
      <c r="E127" s="20">
        <f t="shared" si="11"/>
        <v>12.556406371834624</v>
      </c>
      <c r="F127" s="20">
        <f t="shared" si="8"/>
        <v>12.637875189492206</v>
      </c>
      <c r="G127" s="20">
        <f t="shared" si="12"/>
        <v>-8.1468817657581738E-2</v>
      </c>
      <c r="H127" s="11">
        <f t="shared" si="9"/>
        <v>41.9</v>
      </c>
      <c r="J127" s="20">
        <f t="shared" si="14"/>
        <v>-0.35718195659277313</v>
      </c>
      <c r="K127" s="20">
        <f t="shared" si="15"/>
        <v>-2.117066491504499E-2</v>
      </c>
      <c r="M127" s="18">
        <f t="shared" si="13"/>
        <v>-1.2011849137400741</v>
      </c>
    </row>
    <row r="128" spans="1:13" x14ac:dyDescent="0.35">
      <c r="A128" s="2">
        <v>25415</v>
      </c>
      <c r="B128" s="10">
        <f t="shared" si="10"/>
        <v>1969.5821917808219</v>
      </c>
      <c r="C128" s="6">
        <v>5831.8217561693527</v>
      </c>
      <c r="E128" s="20">
        <f t="shared" si="11"/>
        <v>12.509730910462004</v>
      </c>
      <c r="F128" s="20">
        <f t="shared" si="8"/>
        <v>12.649669031372696</v>
      </c>
      <c r="G128" s="20">
        <f t="shared" si="12"/>
        <v>-0.13993812091069202</v>
      </c>
      <c r="H128" s="11">
        <f t="shared" si="9"/>
        <v>38</v>
      </c>
      <c r="J128" s="20">
        <f t="shared" si="14"/>
        <v>-0.33601336991165759</v>
      </c>
      <c r="K128" s="20">
        <f t="shared" si="15"/>
        <v>2.1168586681115542E-2</v>
      </c>
      <c r="M128" s="18">
        <f t="shared" si="13"/>
        <v>-1.1478551568708195</v>
      </c>
    </row>
    <row r="129" spans="1:13" x14ac:dyDescent="0.35">
      <c r="A129" s="2">
        <v>25446</v>
      </c>
      <c r="B129" s="10">
        <f t="shared" si="10"/>
        <v>1969.6655251141551</v>
      </c>
      <c r="C129" s="6">
        <v>5640.0597255022758</v>
      </c>
      <c r="E129" s="20">
        <f t="shared" si="11"/>
        <v>12.461494724809157</v>
      </c>
      <c r="F129" s="20">
        <f t="shared" si="8"/>
        <v>12.661087472450674</v>
      </c>
      <c r="G129" s="20">
        <f t="shared" si="12"/>
        <v>-0.19959274764151758</v>
      </c>
      <c r="H129" s="11">
        <f t="shared" si="9"/>
        <v>32.6</v>
      </c>
      <c r="J129" s="20">
        <f t="shared" si="14"/>
        <v>-0.37952908843261218</v>
      </c>
      <c r="K129" s="20">
        <f t="shared" si="15"/>
        <v>-4.3515718520954594E-2</v>
      </c>
      <c r="M129" s="18">
        <f t="shared" si="13"/>
        <v>-1.2574837647543917</v>
      </c>
    </row>
    <row r="130" spans="1:13" x14ac:dyDescent="0.35">
      <c r="A130" s="2">
        <v>25476</v>
      </c>
      <c r="B130" s="10">
        <f t="shared" si="10"/>
        <v>1969.7461187214612</v>
      </c>
      <c r="C130" s="6">
        <v>5572.3790087962479</v>
      </c>
      <c r="E130" s="20">
        <f t="shared" si="11"/>
        <v>12.444077671731748</v>
      </c>
      <c r="F130" s="20">
        <f t="shared" ref="F130:F193" si="16">Slope*B130+Icept</f>
        <v>12.672130512726085</v>
      </c>
      <c r="G130" s="20">
        <f t="shared" si="12"/>
        <v>-0.2280528409943372</v>
      </c>
      <c r="H130" s="11">
        <f t="shared" ref="H130:H193" si="17">100*_xlfn.PERCENTRANK.INC(G:G,G130)</f>
        <v>30.9</v>
      </c>
      <c r="J130" s="20">
        <f t="shared" si="14"/>
        <v>-0.42365510031112696</v>
      </c>
      <c r="K130" s="20">
        <f t="shared" si="15"/>
        <v>-4.4126011878514781E-2</v>
      </c>
      <c r="M130" s="18">
        <f t="shared" si="13"/>
        <v>-1.3686498770952946</v>
      </c>
    </row>
    <row r="131" spans="1:13" x14ac:dyDescent="0.35">
      <c r="A131" s="2">
        <v>25507</v>
      </c>
      <c r="B131" s="10">
        <f t="shared" ref="B131:B194" si="18">YEAR(A131)+(MONTH(A131)-1)/12+(DAY(A131)-1)/365</f>
        <v>1969.8321917808219</v>
      </c>
      <c r="C131" s="6">
        <v>5685.1802033062941</v>
      </c>
      <c r="E131" s="20">
        <f t="shared" ref="E131:E194" si="19">LOG(C131,2)</f>
        <v>12.472990363646986</v>
      </c>
      <c r="F131" s="20">
        <f t="shared" si="16"/>
        <v>12.683924354606575</v>
      </c>
      <c r="G131" s="20">
        <f t="shared" ref="G131:G194" si="20">E131-F131</f>
        <v>-0.21093399095958887</v>
      </c>
      <c r="H131" s="11">
        <f t="shared" si="17"/>
        <v>31.8</v>
      </c>
      <c r="J131" s="20">
        <f t="shared" si="14"/>
        <v>-0.39511748026710269</v>
      </c>
      <c r="K131" s="20">
        <f t="shared" si="15"/>
        <v>2.853762004402427E-2</v>
      </c>
      <c r="M131" s="18">
        <f t="shared" si="13"/>
        <v>-1.2967554062219666</v>
      </c>
    </row>
    <row r="132" spans="1:13" x14ac:dyDescent="0.35">
      <c r="A132" s="2">
        <v>25537</v>
      </c>
      <c r="B132" s="10">
        <f t="shared" si="18"/>
        <v>1969.9127853881278</v>
      </c>
      <c r="C132" s="6">
        <v>5719.0205616593075</v>
      </c>
      <c r="E132" s="20">
        <f t="shared" si="19"/>
        <v>12.481552377150409</v>
      </c>
      <c r="F132" s="20">
        <f t="shared" si="16"/>
        <v>12.694967394881985</v>
      </c>
      <c r="G132" s="20">
        <f t="shared" si="20"/>
        <v>-0.21341501773157567</v>
      </c>
      <c r="H132" s="11">
        <f t="shared" si="17"/>
        <v>31.6</v>
      </c>
      <c r="J132" s="20">
        <f t="shared" si="14"/>
        <v>-0.30785798979840157</v>
      </c>
      <c r="K132" s="20">
        <f t="shared" si="15"/>
        <v>8.7259490468701129E-2</v>
      </c>
      <c r="M132" s="18">
        <f t="shared" si="13"/>
        <v>-1.0769236582960522</v>
      </c>
    </row>
    <row r="133" spans="1:13" x14ac:dyDescent="0.35">
      <c r="A133" s="2">
        <v>25568</v>
      </c>
      <c r="B133" s="10">
        <f t="shared" si="18"/>
        <v>1969.9988584474886</v>
      </c>
      <c r="C133" s="6">
        <v>5606.2193671492614</v>
      </c>
      <c r="E133" s="20">
        <f t="shared" si="19"/>
        <v>12.452812481709357</v>
      </c>
      <c r="F133" s="20">
        <f t="shared" si="16"/>
        <v>12.706761236762532</v>
      </c>
      <c r="G133" s="20">
        <f t="shared" si="20"/>
        <v>-0.25394875505317493</v>
      </c>
      <c r="H133" s="11">
        <f t="shared" si="17"/>
        <v>28.499999999999996</v>
      </c>
      <c r="J133" s="20">
        <f t="shared" si="14"/>
        <v>-0.15252736043661949</v>
      </c>
      <c r="K133" s="20">
        <f t="shared" si="15"/>
        <v>0.15533062936178207</v>
      </c>
      <c r="M133" s="18">
        <f t="shared" si="13"/>
        <v>-0.68560113766683872</v>
      </c>
    </row>
    <row r="134" spans="1:13" x14ac:dyDescent="0.35">
      <c r="A134" s="2">
        <v>25599</v>
      </c>
      <c r="B134" s="10">
        <f t="shared" si="18"/>
        <v>1970.0821917808219</v>
      </c>
      <c r="C134" s="6">
        <v>5279.0959030701297</v>
      </c>
      <c r="E134" s="20">
        <f t="shared" si="19"/>
        <v>12.366075159730473</v>
      </c>
      <c r="F134" s="20">
        <f t="shared" si="16"/>
        <v>12.71817967784051</v>
      </c>
      <c r="G134" s="20">
        <f t="shared" si="20"/>
        <v>-0.35210451811003729</v>
      </c>
      <c r="H134" s="11">
        <f t="shared" si="17"/>
        <v>22.2</v>
      </c>
      <c r="J134" s="20">
        <f t="shared" si="14"/>
        <v>-0.17627706134432478</v>
      </c>
      <c r="K134" s="20">
        <f t="shared" si="15"/>
        <v>-2.3749700907705285E-2</v>
      </c>
      <c r="M134" s="18">
        <f t="shared" si="13"/>
        <v>-0.74543346347134498</v>
      </c>
    </row>
    <row r="135" spans="1:13" x14ac:dyDescent="0.35">
      <c r="A135" s="2">
        <v>25627</v>
      </c>
      <c r="B135" s="10">
        <f t="shared" si="18"/>
        <v>1970.157305936073</v>
      </c>
      <c r="C135" s="6">
        <v>5155.0145891090797</v>
      </c>
      <c r="E135" s="20">
        <f t="shared" si="19"/>
        <v>12.331760795205138</v>
      </c>
      <c r="F135" s="20">
        <f t="shared" si="16"/>
        <v>12.728471916510784</v>
      </c>
      <c r="G135" s="20">
        <f t="shared" si="20"/>
        <v>-0.39671112130564623</v>
      </c>
      <c r="H135" s="11">
        <f t="shared" si="17"/>
        <v>18</v>
      </c>
      <c r="J135" s="20">
        <f t="shared" si="14"/>
        <v>-0.24299698144065379</v>
      </c>
      <c r="K135" s="20">
        <f t="shared" si="15"/>
        <v>-6.6719920096329016E-2</v>
      </c>
      <c r="M135" s="18">
        <f t="shared" si="13"/>
        <v>-0.91352012748314426</v>
      </c>
    </row>
    <row r="136" spans="1:13" x14ac:dyDescent="0.35">
      <c r="A136" s="2">
        <v>25658</v>
      </c>
      <c r="B136" s="10">
        <f t="shared" si="18"/>
        <v>1970.2488584474886</v>
      </c>
      <c r="C136" s="6">
        <v>5098.6139918540566</v>
      </c>
      <c r="E136" s="20">
        <f t="shared" si="19"/>
        <v>12.315889402562256</v>
      </c>
      <c r="F136" s="20">
        <f t="shared" si="16"/>
        <v>12.741016559996467</v>
      </c>
      <c r="G136" s="20">
        <f t="shared" si="20"/>
        <v>-0.42512715743421126</v>
      </c>
      <c r="H136" s="11">
        <f t="shared" si="17"/>
        <v>15.6</v>
      </c>
      <c r="J136" s="20">
        <f t="shared" si="14"/>
        <v>-0.33506513018635431</v>
      </c>
      <c r="K136" s="20">
        <f t="shared" si="15"/>
        <v>-9.2068148745700518E-2</v>
      </c>
      <c r="M136" s="18">
        <f t="shared" ref="M136:M199" si="21">(J136-Mean)/Sdev</f>
        <v>-1.1454662683367869</v>
      </c>
    </row>
    <row r="137" spans="1:13" x14ac:dyDescent="0.35">
      <c r="A137" s="2">
        <v>25688</v>
      </c>
      <c r="B137" s="10">
        <f t="shared" si="18"/>
        <v>1970.3294520547945</v>
      </c>
      <c r="C137" s="6">
        <v>4918.1320806379845</v>
      </c>
      <c r="E137" s="20">
        <f t="shared" si="19"/>
        <v>12.263894764923995</v>
      </c>
      <c r="F137" s="20">
        <f t="shared" si="16"/>
        <v>12.752059600271821</v>
      </c>
      <c r="G137" s="20">
        <f t="shared" si="20"/>
        <v>-0.48816483534782584</v>
      </c>
      <c r="H137" s="11">
        <f t="shared" si="17"/>
        <v>13.3</v>
      </c>
      <c r="J137" s="20">
        <f t="shared" ref="J137:J200" si="22">SLOPE(E131:E137,B131:B137)</f>
        <v>-0.46444737295247124</v>
      </c>
      <c r="K137" s="20">
        <f t="shared" si="15"/>
        <v>-0.12938224276611693</v>
      </c>
      <c r="M137" s="18">
        <f t="shared" si="21"/>
        <v>-1.4714173416822405</v>
      </c>
    </row>
    <row r="138" spans="1:13" x14ac:dyDescent="0.35">
      <c r="A138" s="2">
        <v>25719</v>
      </c>
      <c r="B138" s="10">
        <f t="shared" si="18"/>
        <v>1970.4155251141551</v>
      </c>
      <c r="C138" s="6">
        <v>4692.5296916178931</v>
      </c>
      <c r="E138" s="20">
        <f t="shared" si="19"/>
        <v>12.196150158288161</v>
      </c>
      <c r="F138" s="20">
        <f t="shared" si="16"/>
        <v>12.763853442152367</v>
      </c>
      <c r="G138" s="20">
        <f t="shared" si="20"/>
        <v>-0.56770328386420665</v>
      </c>
      <c r="H138" s="11">
        <f t="shared" si="17"/>
        <v>9.7000000000000011</v>
      </c>
      <c r="J138" s="20">
        <f t="shared" si="22"/>
        <v>-0.54922681481429136</v>
      </c>
      <c r="K138" s="20">
        <f t="shared" ref="K138:K201" si="23">J138-J137</f>
        <v>-8.4779441861820126E-2</v>
      </c>
      <c r="M138" s="18">
        <f t="shared" si="21"/>
        <v>-1.6850011340303324</v>
      </c>
    </row>
    <row r="139" spans="1:13" x14ac:dyDescent="0.35">
      <c r="A139" s="2">
        <v>25749</v>
      </c>
      <c r="B139" s="10">
        <f t="shared" si="18"/>
        <v>1970.4961187214612</v>
      </c>
      <c r="C139" s="6">
        <v>4342.8459886367518</v>
      </c>
      <c r="E139" s="20">
        <f t="shared" si="19"/>
        <v>12.084425075729333</v>
      </c>
      <c r="F139" s="20">
        <f t="shared" si="16"/>
        <v>12.774896482427778</v>
      </c>
      <c r="G139" s="20">
        <f t="shared" si="20"/>
        <v>-0.69047140669844431</v>
      </c>
      <c r="H139" s="11">
        <f t="shared" si="17"/>
        <v>5.7</v>
      </c>
      <c r="J139" s="20">
        <f t="shared" si="22"/>
        <v>-0.64840512391400318</v>
      </c>
      <c r="K139" s="20">
        <f t="shared" si="23"/>
        <v>-9.9178309099711814E-2</v>
      </c>
      <c r="M139" s="18">
        <f t="shared" si="21"/>
        <v>-1.9348598133397947</v>
      </c>
    </row>
    <row r="140" spans="1:13" x14ac:dyDescent="0.35">
      <c r="A140" s="2">
        <v>25780</v>
      </c>
      <c r="B140" s="10">
        <f t="shared" si="18"/>
        <v>1970.5821917808219</v>
      </c>
      <c r="C140" s="6">
        <v>4263.8851524797201</v>
      </c>
      <c r="E140" s="20">
        <f t="shared" si="19"/>
        <v>12.057952864368142</v>
      </c>
      <c r="F140" s="20">
        <f t="shared" si="16"/>
        <v>12.786690324308324</v>
      </c>
      <c r="G140" s="20">
        <f t="shared" si="20"/>
        <v>-0.72873745994018257</v>
      </c>
      <c r="H140" s="11">
        <f t="shared" si="17"/>
        <v>4.3</v>
      </c>
      <c r="J140" s="20">
        <f t="shared" si="22"/>
        <v>-0.65579392542691761</v>
      </c>
      <c r="K140" s="20">
        <f t="shared" si="23"/>
        <v>-7.3888015129144335E-3</v>
      </c>
      <c r="M140" s="18">
        <f t="shared" si="21"/>
        <v>-1.953474328998057</v>
      </c>
    </row>
    <row r="141" spans="1:13" x14ac:dyDescent="0.35">
      <c r="A141" s="2">
        <v>25811</v>
      </c>
      <c r="B141" s="10">
        <f t="shared" si="18"/>
        <v>1970.6655251141551</v>
      </c>
      <c r="C141" s="6">
        <v>4286.4453913817297</v>
      </c>
      <c r="E141" s="20">
        <f t="shared" si="19"/>
        <v>12.065566048478017</v>
      </c>
      <c r="F141" s="20">
        <f t="shared" si="16"/>
        <v>12.798108765386246</v>
      </c>
      <c r="G141" s="20">
        <f t="shared" si="20"/>
        <v>-0.73254271690822925</v>
      </c>
      <c r="H141" s="11">
        <f t="shared" si="17"/>
        <v>4</v>
      </c>
      <c r="J141" s="20">
        <f t="shared" si="22"/>
        <v>-0.63239773310974323</v>
      </c>
      <c r="K141" s="20">
        <f t="shared" si="23"/>
        <v>2.339619231717438E-2</v>
      </c>
      <c r="M141" s="18">
        <f t="shared" si="21"/>
        <v>-1.8945325929843668</v>
      </c>
    </row>
    <row r="142" spans="1:13" x14ac:dyDescent="0.35">
      <c r="A142" s="2">
        <v>25841</v>
      </c>
      <c r="B142" s="10">
        <f t="shared" si="18"/>
        <v>1970.7461187214612</v>
      </c>
      <c r="C142" s="6">
        <v>4410.5267053427797</v>
      </c>
      <c r="E142" s="20">
        <f t="shared" si="19"/>
        <v>12.106735237454421</v>
      </c>
      <c r="F142" s="20">
        <f t="shared" si="16"/>
        <v>12.809151805661656</v>
      </c>
      <c r="G142" s="20">
        <f t="shared" si="20"/>
        <v>-0.70241656820723541</v>
      </c>
      <c r="H142" s="11">
        <f t="shared" si="17"/>
        <v>5.0999999999999996</v>
      </c>
      <c r="J142" s="20">
        <f t="shared" si="22"/>
        <v>-0.49910095875162808</v>
      </c>
      <c r="K142" s="20">
        <f t="shared" si="23"/>
        <v>0.13329677435811516</v>
      </c>
      <c r="M142" s="18">
        <f t="shared" si="21"/>
        <v>-1.5587196889365114</v>
      </c>
    </row>
    <row r="143" spans="1:13" x14ac:dyDescent="0.35">
      <c r="A143" s="2">
        <v>25872</v>
      </c>
      <c r="B143" s="10">
        <f t="shared" si="18"/>
        <v>1970.8321917808219</v>
      </c>
      <c r="C143" s="6">
        <v>4500.7676609508162</v>
      </c>
      <c r="E143" s="20">
        <f t="shared" si="19"/>
        <v>12.135955376369415</v>
      </c>
      <c r="F143" s="20">
        <f t="shared" si="16"/>
        <v>12.820945647542203</v>
      </c>
      <c r="G143" s="20">
        <f t="shared" si="20"/>
        <v>-0.68499027117278821</v>
      </c>
      <c r="H143" s="11">
        <f t="shared" si="17"/>
        <v>5.8999999999999995</v>
      </c>
      <c r="J143" s="20">
        <f t="shared" si="22"/>
        <v>-0.24894414103486412</v>
      </c>
      <c r="K143" s="20">
        <f t="shared" si="23"/>
        <v>0.25015681771676396</v>
      </c>
      <c r="M143" s="18">
        <f t="shared" si="21"/>
        <v>-0.92850273260457306</v>
      </c>
    </row>
    <row r="144" spans="1:13" x14ac:dyDescent="0.35">
      <c r="A144" s="2">
        <v>25902</v>
      </c>
      <c r="B144" s="10">
        <f t="shared" si="18"/>
        <v>1970.9127853881278</v>
      </c>
      <c r="C144" s="6">
        <v>4512.0477804018201</v>
      </c>
      <c r="E144" s="20">
        <f t="shared" si="19"/>
        <v>12.139566629921793</v>
      </c>
      <c r="F144" s="20">
        <f t="shared" si="16"/>
        <v>12.831988687817613</v>
      </c>
      <c r="G144" s="20">
        <f t="shared" si="20"/>
        <v>-0.69242205789582023</v>
      </c>
      <c r="H144" s="11">
        <f t="shared" si="17"/>
        <v>5.6000000000000005</v>
      </c>
      <c r="J144" s="20">
        <f t="shared" si="22"/>
        <v>-7.6214850427490013E-3</v>
      </c>
      <c r="K144" s="20">
        <f t="shared" si="23"/>
        <v>0.24132265599211511</v>
      </c>
      <c r="M144" s="18">
        <f t="shared" si="21"/>
        <v>-0.32054156991706739</v>
      </c>
    </row>
    <row r="145" spans="1:13" x14ac:dyDescent="0.35">
      <c r="A145" s="2">
        <v>25933</v>
      </c>
      <c r="B145" s="10">
        <f t="shared" si="18"/>
        <v>1970.9988584474886</v>
      </c>
      <c r="C145" s="6">
        <v>4523.3278998528249</v>
      </c>
      <c r="E145" s="20">
        <f t="shared" si="19"/>
        <v>12.143168866601989</v>
      </c>
      <c r="F145" s="20">
        <f t="shared" si="16"/>
        <v>12.84378252969816</v>
      </c>
      <c r="G145" s="20">
        <f t="shared" si="20"/>
        <v>-0.70061366309617057</v>
      </c>
      <c r="H145" s="11">
        <f t="shared" si="17"/>
        <v>5.2</v>
      </c>
      <c r="J145" s="20">
        <f t="shared" si="22"/>
        <v>0.17499527855546756</v>
      </c>
      <c r="K145" s="20">
        <f t="shared" si="23"/>
        <v>0.18261676359821657</v>
      </c>
      <c r="M145" s="18">
        <f t="shared" si="21"/>
        <v>0.13952256897185916</v>
      </c>
    </row>
    <row r="146" spans="1:13" x14ac:dyDescent="0.35">
      <c r="A146" s="2">
        <v>25964</v>
      </c>
      <c r="B146" s="10">
        <f t="shared" si="18"/>
        <v>1971.0821917808219</v>
      </c>
      <c r="C146" s="6">
        <v>4500.7676609508162</v>
      </c>
      <c r="E146" s="20">
        <f t="shared" si="19"/>
        <v>12.135955376369415</v>
      </c>
      <c r="F146" s="20">
        <f t="shared" si="16"/>
        <v>12.855200970776082</v>
      </c>
      <c r="G146" s="20">
        <f t="shared" si="20"/>
        <v>-0.71924559440666691</v>
      </c>
      <c r="H146" s="11">
        <f t="shared" si="17"/>
        <v>4.7</v>
      </c>
      <c r="J146" s="20">
        <f t="shared" si="22"/>
        <v>0.18055567595478758</v>
      </c>
      <c r="K146" s="20">
        <f t="shared" si="23"/>
        <v>5.5603973993200162E-3</v>
      </c>
      <c r="M146" s="18">
        <f t="shared" si="21"/>
        <v>0.15353080891102852</v>
      </c>
    </row>
    <row r="147" spans="1:13" x14ac:dyDescent="0.35">
      <c r="A147" s="2">
        <v>25992</v>
      </c>
      <c r="B147" s="10">
        <f t="shared" si="18"/>
        <v>1971.157305936073</v>
      </c>
      <c r="C147" s="6">
        <v>4613.5688554608614</v>
      </c>
      <c r="E147" s="20">
        <f t="shared" si="19"/>
        <v>12.171667473088819</v>
      </c>
      <c r="F147" s="20">
        <f t="shared" si="16"/>
        <v>12.865493209446356</v>
      </c>
      <c r="G147" s="20">
        <f t="shared" si="20"/>
        <v>-0.69382573635753708</v>
      </c>
      <c r="H147" s="11">
        <f t="shared" si="17"/>
        <v>5.3</v>
      </c>
      <c r="J147" s="20">
        <f t="shared" si="22"/>
        <v>0.16554439052665831</v>
      </c>
      <c r="K147" s="20">
        <f t="shared" si="23"/>
        <v>-1.5011285428129267E-2</v>
      </c>
      <c r="M147" s="18">
        <f t="shared" si="21"/>
        <v>0.11571306442781819</v>
      </c>
    </row>
    <row r="148" spans="1:13" x14ac:dyDescent="0.35">
      <c r="A148" s="2">
        <v>26023</v>
      </c>
      <c r="B148" s="10">
        <f t="shared" si="18"/>
        <v>1971.2488584474886</v>
      </c>
      <c r="C148" s="6">
        <v>4850.4513639319566</v>
      </c>
      <c r="E148" s="20">
        <f t="shared" si="19"/>
        <v>12.243903289736529</v>
      </c>
      <c r="F148" s="20">
        <f t="shared" si="16"/>
        <v>12.878037852932039</v>
      </c>
      <c r="G148" s="20">
        <f t="shared" si="20"/>
        <v>-0.63413456319550932</v>
      </c>
      <c r="H148" s="11">
        <f t="shared" si="17"/>
        <v>7.1999999999999993</v>
      </c>
      <c r="J148" s="20">
        <f t="shared" si="22"/>
        <v>0.2064439901124159</v>
      </c>
      <c r="K148" s="20">
        <f t="shared" si="23"/>
        <v>4.089959958575759E-2</v>
      </c>
      <c r="M148" s="18">
        <f t="shared" si="21"/>
        <v>0.21875091644956557</v>
      </c>
    </row>
    <row r="149" spans="1:13" x14ac:dyDescent="0.35">
      <c r="A149" s="2">
        <v>26053</v>
      </c>
      <c r="B149" s="10">
        <f t="shared" si="18"/>
        <v>1971.3294520547945</v>
      </c>
      <c r="C149" s="6">
        <v>5109.8941113050614</v>
      </c>
      <c r="E149" s="20">
        <f t="shared" si="19"/>
        <v>12.319077680193304</v>
      </c>
      <c r="F149" s="20">
        <f t="shared" si="16"/>
        <v>12.889080893207449</v>
      </c>
      <c r="G149" s="20">
        <f t="shared" si="20"/>
        <v>-0.57000321301414481</v>
      </c>
      <c r="H149" s="11">
        <f t="shared" si="17"/>
        <v>9.5</v>
      </c>
      <c r="J149" s="20">
        <f t="shared" si="22"/>
        <v>0.33943632494516829</v>
      </c>
      <c r="K149" s="20">
        <f t="shared" si="23"/>
        <v>0.13299233483275238</v>
      </c>
      <c r="M149" s="18">
        <f t="shared" si="21"/>
        <v>0.55379684979155552</v>
      </c>
    </row>
    <row r="150" spans="1:13" x14ac:dyDescent="0.35">
      <c r="A150" s="2">
        <v>26084</v>
      </c>
      <c r="B150" s="10">
        <f t="shared" si="18"/>
        <v>1971.4155251141551</v>
      </c>
      <c r="C150" s="6">
        <v>5211.4151863641027</v>
      </c>
      <c r="E150" s="20">
        <f t="shared" si="19"/>
        <v>12.347459481563128</v>
      </c>
      <c r="F150" s="20">
        <f t="shared" si="16"/>
        <v>12.900874735087939</v>
      </c>
      <c r="G150" s="20">
        <f t="shared" si="20"/>
        <v>-0.55341525352481113</v>
      </c>
      <c r="H150" s="11">
        <f t="shared" si="17"/>
        <v>10.199999999999999</v>
      </c>
      <c r="J150" s="20">
        <f t="shared" si="22"/>
        <v>0.46449498036277576</v>
      </c>
      <c r="K150" s="20">
        <f t="shared" si="23"/>
        <v>0.12505865541760747</v>
      </c>
      <c r="M150" s="18">
        <f t="shared" si="21"/>
        <v>0.86885556336011893</v>
      </c>
    </row>
    <row r="151" spans="1:13" x14ac:dyDescent="0.35">
      <c r="A151" s="2">
        <v>26114</v>
      </c>
      <c r="B151" s="10">
        <f t="shared" si="18"/>
        <v>1971.4961187214612</v>
      </c>
      <c r="C151" s="6">
        <v>5324.2163808741479</v>
      </c>
      <c r="E151" s="20">
        <f t="shared" si="19"/>
        <v>12.378353489508912</v>
      </c>
      <c r="F151" s="20">
        <f t="shared" si="16"/>
        <v>12.911917775363406</v>
      </c>
      <c r="G151" s="20">
        <f t="shared" si="20"/>
        <v>-0.533564285854494</v>
      </c>
      <c r="H151" s="11">
        <f t="shared" si="17"/>
        <v>10.9</v>
      </c>
      <c r="J151" s="20">
        <f t="shared" si="22"/>
        <v>0.54840033122693865</v>
      </c>
      <c r="K151" s="20">
        <f t="shared" si="23"/>
        <v>8.3905350864162898E-2</v>
      </c>
      <c r="M151" s="18">
        <f t="shared" si="21"/>
        <v>1.0802372691405588</v>
      </c>
    </row>
    <row r="152" spans="1:13" x14ac:dyDescent="0.35">
      <c r="A152" s="2">
        <v>26145</v>
      </c>
      <c r="B152" s="10">
        <f t="shared" si="18"/>
        <v>1971.5821917808219</v>
      </c>
      <c r="C152" s="6">
        <v>5403.1772170311797</v>
      </c>
      <c r="E152" s="20">
        <f t="shared" si="19"/>
        <v>12.39959228588325</v>
      </c>
      <c r="F152" s="20">
        <f t="shared" si="16"/>
        <v>12.923711617243896</v>
      </c>
      <c r="G152" s="20">
        <f t="shared" si="20"/>
        <v>-0.52411933136064626</v>
      </c>
      <c r="H152" s="11">
        <f t="shared" si="17"/>
        <v>11.3</v>
      </c>
      <c r="J152" s="20">
        <f t="shared" si="22"/>
        <v>0.55810511020454912</v>
      </c>
      <c r="K152" s="20">
        <f t="shared" si="23"/>
        <v>9.704778977610462E-3</v>
      </c>
      <c r="M152" s="18">
        <f t="shared" si="21"/>
        <v>1.1046863979908814</v>
      </c>
    </row>
    <row r="153" spans="1:13" x14ac:dyDescent="0.35">
      <c r="A153" s="2">
        <v>26176</v>
      </c>
      <c r="B153" s="10">
        <f t="shared" si="18"/>
        <v>1971.6655251141551</v>
      </c>
      <c r="C153" s="6">
        <v>5470.8579337372075</v>
      </c>
      <c r="E153" s="20">
        <f t="shared" si="19"/>
        <v>12.41755137722156</v>
      </c>
      <c r="F153" s="20">
        <f t="shared" si="16"/>
        <v>12.935130058321874</v>
      </c>
      <c r="G153" s="20">
        <f t="shared" si="20"/>
        <v>-0.51757868110031424</v>
      </c>
      <c r="H153" s="11">
        <f t="shared" si="17"/>
        <v>11.799999999999999</v>
      </c>
      <c r="J153" s="20">
        <f t="shared" si="22"/>
        <v>0.47074320112189344</v>
      </c>
      <c r="K153" s="20">
        <f t="shared" si="23"/>
        <v>-8.7361909082655675E-2</v>
      </c>
      <c r="M153" s="18">
        <f t="shared" si="21"/>
        <v>0.88459662812597961</v>
      </c>
    </row>
    <row r="154" spans="1:13" x14ac:dyDescent="0.35">
      <c r="A154" s="2">
        <v>26206</v>
      </c>
      <c r="B154" s="10">
        <f t="shared" si="18"/>
        <v>1971.7461187214612</v>
      </c>
      <c r="C154" s="6">
        <v>5561.0988893452441</v>
      </c>
      <c r="E154" s="20">
        <f t="shared" si="19"/>
        <v>12.441154276524982</v>
      </c>
      <c r="F154" s="20">
        <f t="shared" si="16"/>
        <v>12.946173098597285</v>
      </c>
      <c r="G154" s="20">
        <f t="shared" si="20"/>
        <v>-0.50501882207230331</v>
      </c>
      <c r="H154" s="11">
        <f t="shared" si="17"/>
        <v>12.3</v>
      </c>
      <c r="J154" s="20">
        <f t="shared" si="22"/>
        <v>0.36051795422259353</v>
      </c>
      <c r="K154" s="20">
        <f t="shared" si="23"/>
        <v>-0.11022524689929991</v>
      </c>
      <c r="M154" s="18">
        <f t="shared" si="21"/>
        <v>0.60690753595634395</v>
      </c>
    </row>
    <row r="155" spans="1:13" x14ac:dyDescent="0.35">
      <c r="A155" s="2">
        <v>26237</v>
      </c>
      <c r="B155" s="10">
        <f t="shared" si="18"/>
        <v>1971.8321917808219</v>
      </c>
      <c r="C155" s="6">
        <v>5583.6591282472527</v>
      </c>
      <c r="E155" s="20">
        <f t="shared" si="19"/>
        <v>12.44699515511404</v>
      </c>
      <c r="F155" s="20">
        <f t="shared" si="16"/>
        <v>12.957966940477775</v>
      </c>
      <c r="G155" s="20">
        <f t="shared" si="20"/>
        <v>-0.51097178536373455</v>
      </c>
      <c r="H155" s="11">
        <f t="shared" si="17"/>
        <v>12.1</v>
      </c>
      <c r="J155" s="20">
        <f t="shared" si="22"/>
        <v>0.26089614766160046</v>
      </c>
      <c r="K155" s="20">
        <f t="shared" si="23"/>
        <v>-9.9621806560993065E-2</v>
      </c>
      <c r="M155" s="18">
        <f t="shared" si="21"/>
        <v>0.35593155901437773</v>
      </c>
    </row>
    <row r="156" spans="1:13" x14ac:dyDescent="0.35">
      <c r="A156" s="2">
        <v>26267</v>
      </c>
      <c r="B156" s="10">
        <f t="shared" si="18"/>
        <v>1971.9127853881278</v>
      </c>
      <c r="C156" s="6">
        <v>5538.5386504432345</v>
      </c>
      <c r="E156" s="20">
        <f t="shared" si="19"/>
        <v>12.435289654461762</v>
      </c>
      <c r="F156" s="20">
        <f t="shared" si="16"/>
        <v>12.969009980753185</v>
      </c>
      <c r="G156" s="20">
        <f t="shared" si="20"/>
        <v>-0.53372032629142296</v>
      </c>
      <c r="H156" s="11">
        <f t="shared" si="17"/>
        <v>10.6</v>
      </c>
      <c r="J156" s="20">
        <f t="shared" si="22"/>
        <v>0.190081514096718</v>
      </c>
      <c r="K156" s="20">
        <f t="shared" si="23"/>
        <v>-7.0814633564882462E-2</v>
      </c>
      <c r="M156" s="18">
        <f t="shared" si="21"/>
        <v>0.17752913434189993</v>
      </c>
    </row>
    <row r="157" spans="1:13" x14ac:dyDescent="0.35">
      <c r="A157" s="2">
        <v>26298</v>
      </c>
      <c r="B157" s="10">
        <f t="shared" si="18"/>
        <v>1971.9988584474886</v>
      </c>
      <c r="C157" s="6">
        <v>6091.2645035424575</v>
      </c>
      <c r="E157" s="20">
        <f t="shared" si="19"/>
        <v>12.572526037197902</v>
      </c>
      <c r="F157" s="20">
        <f t="shared" si="16"/>
        <v>12.980803822633732</v>
      </c>
      <c r="G157" s="20">
        <f t="shared" si="20"/>
        <v>-0.40827778543583015</v>
      </c>
      <c r="H157" s="11">
        <f t="shared" si="17"/>
        <v>17.2</v>
      </c>
      <c r="J157" s="20">
        <f t="shared" si="22"/>
        <v>0.29314703911451195</v>
      </c>
      <c r="K157" s="20">
        <f t="shared" si="23"/>
        <v>0.10306552501779395</v>
      </c>
      <c r="M157" s="18">
        <f t="shared" si="21"/>
        <v>0.43718082831655736</v>
      </c>
    </row>
    <row r="158" spans="1:13" x14ac:dyDescent="0.35">
      <c r="A158" s="2">
        <v>26329</v>
      </c>
      <c r="B158" s="10">
        <f t="shared" si="18"/>
        <v>1972.0821917808219</v>
      </c>
      <c r="C158" s="6">
        <v>6429.6680870725941</v>
      </c>
      <c r="E158" s="20">
        <f t="shared" si="19"/>
        <v>12.650528549199173</v>
      </c>
      <c r="F158" s="20">
        <f t="shared" si="16"/>
        <v>12.99222226371171</v>
      </c>
      <c r="G158" s="20">
        <f t="shared" si="20"/>
        <v>-0.34169371451253738</v>
      </c>
      <c r="H158" s="11">
        <f t="shared" si="17"/>
        <v>23.1</v>
      </c>
      <c r="J158" s="20">
        <f t="shared" si="22"/>
        <v>0.45412125811618254</v>
      </c>
      <c r="K158" s="20">
        <f t="shared" si="23"/>
        <v>0.16097421900167058</v>
      </c>
      <c r="M158" s="18">
        <f t="shared" si="21"/>
        <v>0.84272117406083114</v>
      </c>
    </row>
    <row r="159" spans="1:13" x14ac:dyDescent="0.35">
      <c r="A159" s="2">
        <v>26358</v>
      </c>
      <c r="B159" s="10">
        <f t="shared" si="18"/>
        <v>1972.1600456621004</v>
      </c>
      <c r="C159" s="6">
        <v>6971.1138207208123</v>
      </c>
      <c r="E159" s="20">
        <f t="shared" si="19"/>
        <v>12.767173468051444</v>
      </c>
      <c r="F159" s="20">
        <f t="shared" si="16"/>
        <v>13.002889903184553</v>
      </c>
      <c r="G159" s="20">
        <f t="shared" si="20"/>
        <v>-0.23571643513310825</v>
      </c>
      <c r="H159" s="11">
        <f t="shared" si="17"/>
        <v>30.5</v>
      </c>
      <c r="J159" s="20">
        <f t="shared" si="22"/>
        <v>0.68518828652564212</v>
      </c>
      <c r="K159" s="20">
        <f t="shared" si="23"/>
        <v>0.23106702840945958</v>
      </c>
      <c r="M159" s="18">
        <f t="shared" si="21"/>
        <v>1.4248454618655864</v>
      </c>
    </row>
    <row r="160" spans="1:13" x14ac:dyDescent="0.35">
      <c r="A160" s="2">
        <v>26389</v>
      </c>
      <c r="B160" s="10">
        <f t="shared" si="18"/>
        <v>1972.2488584474886</v>
      </c>
      <c r="C160" s="6">
        <v>7467.4390765650132</v>
      </c>
      <c r="E160" s="20">
        <f t="shared" si="19"/>
        <v>12.866397846954285</v>
      </c>
      <c r="F160" s="20">
        <f t="shared" si="16"/>
        <v>13.015059145867667</v>
      </c>
      <c r="G160" s="20">
        <f t="shared" si="20"/>
        <v>-0.14866129891338176</v>
      </c>
      <c r="H160" s="11">
        <f t="shared" si="17"/>
        <v>37.299999999999997</v>
      </c>
      <c r="J160" s="20">
        <f t="shared" si="22"/>
        <v>0.91298207386009678</v>
      </c>
      <c r="K160" s="20">
        <f t="shared" si="23"/>
        <v>0.22779378733445466</v>
      </c>
      <c r="M160" s="18">
        <f t="shared" si="21"/>
        <v>1.9987235141831043</v>
      </c>
    </row>
    <row r="161" spans="1:13" x14ac:dyDescent="0.35">
      <c r="A161" s="2">
        <v>26419</v>
      </c>
      <c r="B161" s="10">
        <f t="shared" si="18"/>
        <v>1972.3294520547945</v>
      </c>
      <c r="C161" s="6">
        <v>7907.3637351541902</v>
      </c>
      <c r="E161" s="20">
        <f t="shared" si="19"/>
        <v>12.948981074157691</v>
      </c>
      <c r="F161" s="20">
        <f t="shared" si="16"/>
        <v>13.026102186143021</v>
      </c>
      <c r="G161" s="20">
        <f t="shared" si="20"/>
        <v>-7.7121111985329449E-2</v>
      </c>
      <c r="H161" s="11">
        <f t="shared" si="17"/>
        <v>42.3</v>
      </c>
      <c r="J161" s="20">
        <f t="shared" si="22"/>
        <v>1.1025826160044603</v>
      </c>
      <c r="K161" s="20">
        <f t="shared" si="23"/>
        <v>0.1896005421443635</v>
      </c>
      <c r="M161" s="18">
        <f t="shared" si="21"/>
        <v>2.4763817994127968</v>
      </c>
    </row>
    <row r="162" spans="1:13" x14ac:dyDescent="0.35">
      <c r="A162" s="2">
        <v>26450</v>
      </c>
      <c r="B162" s="10">
        <f t="shared" si="18"/>
        <v>1972.4155251141551</v>
      </c>
      <c r="C162" s="6">
        <v>8121.6860047232767</v>
      </c>
      <c r="E162" s="20">
        <f t="shared" si="19"/>
        <v>12.987563536476744</v>
      </c>
      <c r="F162" s="20">
        <f t="shared" si="16"/>
        <v>13.037896028023567</v>
      </c>
      <c r="G162" s="20">
        <f t="shared" si="20"/>
        <v>-5.0332491546823732E-2</v>
      </c>
      <c r="H162" s="11">
        <f t="shared" si="17"/>
        <v>45.1</v>
      </c>
      <c r="J162" s="20">
        <f t="shared" si="22"/>
        <v>1.1234315559699766</v>
      </c>
      <c r="K162" s="20">
        <f t="shared" si="23"/>
        <v>2.0848939965516289E-2</v>
      </c>
      <c r="M162" s="18">
        <f t="shared" si="21"/>
        <v>2.5289062742911579</v>
      </c>
    </row>
    <row r="163" spans="1:13" x14ac:dyDescent="0.35">
      <c r="A163" s="2">
        <v>26480</v>
      </c>
      <c r="B163" s="10">
        <f t="shared" si="18"/>
        <v>1972.4961187214612</v>
      </c>
      <c r="C163" s="6">
        <v>8471.369707704418</v>
      </c>
      <c r="E163" s="20">
        <f t="shared" si="19"/>
        <v>13.04837953766134</v>
      </c>
      <c r="F163" s="20">
        <f t="shared" si="16"/>
        <v>13.048939068298978</v>
      </c>
      <c r="G163" s="20">
        <f t="shared" si="20"/>
        <v>-5.5953063763780619E-4</v>
      </c>
      <c r="H163" s="11">
        <f t="shared" si="17"/>
        <v>53</v>
      </c>
      <c r="J163" s="20">
        <f t="shared" si="22"/>
        <v>0.98035120540928899</v>
      </c>
      <c r="K163" s="20">
        <f t="shared" si="23"/>
        <v>-0.14308035056068757</v>
      </c>
      <c r="M163" s="18">
        <f t="shared" si="21"/>
        <v>2.168445728525187</v>
      </c>
    </row>
    <row r="164" spans="1:13" x14ac:dyDescent="0.35">
      <c r="A164" s="2">
        <v>26511</v>
      </c>
      <c r="B164" s="10">
        <f t="shared" si="18"/>
        <v>1972.5821917808219</v>
      </c>
      <c r="C164" s="6">
        <v>8640.5714994694863</v>
      </c>
      <c r="E164" s="20">
        <f t="shared" si="19"/>
        <v>13.076911022072027</v>
      </c>
      <c r="F164" s="20">
        <f t="shared" si="16"/>
        <v>13.060732910179524</v>
      </c>
      <c r="G164" s="20">
        <f t="shared" si="20"/>
        <v>1.61781118925024E-2</v>
      </c>
      <c r="H164" s="11">
        <f t="shared" si="17"/>
        <v>55.1</v>
      </c>
      <c r="J164" s="20">
        <f t="shared" si="22"/>
        <v>0.83844194319027954</v>
      </c>
      <c r="K164" s="20">
        <f t="shared" si="23"/>
        <v>-0.14190926221900946</v>
      </c>
      <c r="M164" s="18">
        <f t="shared" si="21"/>
        <v>1.8109354910379367</v>
      </c>
    </row>
    <row r="165" spans="1:13" x14ac:dyDescent="0.35">
      <c r="A165" s="2">
        <v>26542</v>
      </c>
      <c r="B165" s="10">
        <f t="shared" si="18"/>
        <v>1972.6655251141551</v>
      </c>
      <c r="C165" s="6">
        <v>8775.9329328815402</v>
      </c>
      <c r="E165" s="20">
        <f t="shared" si="19"/>
        <v>13.099336785133261</v>
      </c>
      <c r="F165" s="20">
        <f t="shared" si="16"/>
        <v>13.072151351257446</v>
      </c>
      <c r="G165" s="20">
        <f t="shared" si="20"/>
        <v>2.7185433875814624E-2</v>
      </c>
      <c r="H165" s="11">
        <f t="shared" si="17"/>
        <v>56.100000000000009</v>
      </c>
      <c r="J165" s="20">
        <f t="shared" si="22"/>
        <v>0.64585919235758571</v>
      </c>
      <c r="K165" s="20">
        <f t="shared" si="23"/>
        <v>-0.19258275083269383</v>
      </c>
      <c r="M165" s="18">
        <f t="shared" si="21"/>
        <v>1.325764164589299</v>
      </c>
    </row>
    <row r="166" spans="1:13" x14ac:dyDescent="0.35">
      <c r="A166" s="2">
        <v>26572</v>
      </c>
      <c r="B166" s="10">
        <f t="shared" si="18"/>
        <v>1972.7461187214612</v>
      </c>
      <c r="C166" s="6">
        <v>8798.4931717835498</v>
      </c>
      <c r="E166" s="20">
        <f t="shared" si="19"/>
        <v>13.103040753896678</v>
      </c>
      <c r="F166" s="20">
        <f t="shared" si="16"/>
        <v>13.083194391532913</v>
      </c>
      <c r="G166" s="20">
        <f t="shared" si="20"/>
        <v>1.9846362363765024E-2</v>
      </c>
      <c r="H166" s="11">
        <f t="shared" si="17"/>
        <v>55.500000000000007</v>
      </c>
      <c r="J166" s="20">
        <f t="shared" si="22"/>
        <v>0.47187420698296612</v>
      </c>
      <c r="K166" s="20">
        <f t="shared" si="23"/>
        <v>-0.17398498537461959</v>
      </c>
      <c r="M166" s="18">
        <f t="shared" si="21"/>
        <v>0.88744595711035235</v>
      </c>
    </row>
    <row r="167" spans="1:13" x14ac:dyDescent="0.35">
      <c r="A167" s="2">
        <v>26603</v>
      </c>
      <c r="B167" s="10">
        <f t="shared" si="18"/>
        <v>1972.8321917808219</v>
      </c>
      <c r="C167" s="6">
        <v>8798.4931717835498</v>
      </c>
      <c r="E167" s="20">
        <f t="shared" si="19"/>
        <v>13.103040753896678</v>
      </c>
      <c r="F167" s="20">
        <f t="shared" si="16"/>
        <v>13.094988233413403</v>
      </c>
      <c r="G167" s="20">
        <f t="shared" si="20"/>
        <v>8.0525204832753161E-3</v>
      </c>
      <c r="H167" s="11">
        <f t="shared" si="17"/>
        <v>54.1</v>
      </c>
      <c r="J167" s="20">
        <f t="shared" si="22"/>
        <v>0.31818359510792893</v>
      </c>
      <c r="K167" s="20">
        <f t="shared" si="23"/>
        <v>-0.15369061187503719</v>
      </c>
      <c r="M167" s="18">
        <f t="shared" si="21"/>
        <v>0.50025511211669071</v>
      </c>
    </row>
    <row r="168" spans="1:13" x14ac:dyDescent="0.35">
      <c r="A168" s="2">
        <v>26633</v>
      </c>
      <c r="B168" s="10">
        <f t="shared" si="18"/>
        <v>1972.9127853881278</v>
      </c>
      <c r="C168" s="6">
        <v>8900.0142468425911</v>
      </c>
      <c r="E168" s="20">
        <f t="shared" si="19"/>
        <v>13.119591930160528</v>
      </c>
      <c r="F168" s="20">
        <f t="shared" si="16"/>
        <v>13.106031273688814</v>
      </c>
      <c r="G168" s="20">
        <f t="shared" si="20"/>
        <v>1.3560656471714339E-2</v>
      </c>
      <c r="H168" s="11">
        <f t="shared" si="17"/>
        <v>54.800000000000004</v>
      </c>
      <c r="J168" s="20">
        <f t="shared" si="22"/>
        <v>0.22828817625776579</v>
      </c>
      <c r="K168" s="20">
        <f t="shared" si="23"/>
        <v>-8.9895418850163139E-2</v>
      </c>
      <c r="M168" s="18">
        <f t="shared" si="21"/>
        <v>0.27378270263761056</v>
      </c>
    </row>
    <row r="169" spans="1:13" x14ac:dyDescent="0.35">
      <c r="A169" s="2">
        <v>26664</v>
      </c>
      <c r="B169" s="10">
        <f t="shared" si="18"/>
        <v>1972.9988584474886</v>
      </c>
      <c r="C169" s="6">
        <v>8911.2943662935959</v>
      </c>
      <c r="E169" s="20">
        <f t="shared" si="19"/>
        <v>13.121419283211534</v>
      </c>
      <c r="F169" s="20">
        <f t="shared" si="16"/>
        <v>13.11782511556936</v>
      </c>
      <c r="G169" s="20">
        <f t="shared" si="20"/>
        <v>3.5941676421735735E-3</v>
      </c>
      <c r="H169" s="11">
        <f t="shared" si="17"/>
        <v>53.5</v>
      </c>
      <c r="J169" s="20">
        <f t="shared" si="22"/>
        <v>0.1319982512236344</v>
      </c>
      <c r="K169" s="20">
        <f t="shared" si="23"/>
        <v>-9.6289925034131391E-2</v>
      </c>
      <c r="M169" s="18">
        <f t="shared" si="21"/>
        <v>3.1200693343149625E-2</v>
      </c>
    </row>
    <row r="170" spans="1:13" x14ac:dyDescent="0.35">
      <c r="A170" s="2">
        <v>26695</v>
      </c>
      <c r="B170" s="10">
        <f t="shared" si="18"/>
        <v>1973.0821917808219</v>
      </c>
      <c r="C170" s="6">
        <v>8685.6919772735037</v>
      </c>
      <c r="E170" s="20">
        <f t="shared" si="19"/>
        <v>13.084425075729333</v>
      </c>
      <c r="F170" s="20">
        <f t="shared" si="16"/>
        <v>13.129243556647282</v>
      </c>
      <c r="G170" s="20">
        <f t="shared" si="20"/>
        <v>-4.4818480917948378E-2</v>
      </c>
      <c r="H170" s="11">
        <f t="shared" si="17"/>
        <v>46.300000000000004</v>
      </c>
      <c r="J170" s="20">
        <f t="shared" si="22"/>
        <v>3.5392558279910648E-2</v>
      </c>
      <c r="K170" s="20">
        <f t="shared" si="23"/>
        <v>-9.6605692943723759E-2</v>
      </c>
      <c r="M170" s="18">
        <f t="shared" si="21"/>
        <v>-0.21217682611452388</v>
      </c>
    </row>
    <row r="171" spans="1:13" x14ac:dyDescent="0.35">
      <c r="A171" s="2">
        <v>26723</v>
      </c>
      <c r="B171" s="10">
        <f t="shared" si="18"/>
        <v>1973.157305936073</v>
      </c>
      <c r="C171" s="6">
        <v>8460.0895882534132</v>
      </c>
      <c r="E171" s="20">
        <f t="shared" si="19"/>
        <v>13.046457225530313</v>
      </c>
      <c r="F171" s="20">
        <f t="shared" si="16"/>
        <v>13.139535795317556</v>
      </c>
      <c r="G171" s="20">
        <f t="shared" si="20"/>
        <v>-9.3078569787243381E-2</v>
      </c>
      <c r="H171" s="11">
        <f t="shared" si="17"/>
        <v>40.699999999999996</v>
      </c>
      <c r="J171" s="20">
        <f t="shared" si="22"/>
        <v>-7.5572382044853614E-2</v>
      </c>
      <c r="K171" s="20">
        <f t="shared" si="23"/>
        <v>-0.11096494032476426</v>
      </c>
      <c r="M171" s="18">
        <f t="shared" si="21"/>
        <v>-0.49172941872148412</v>
      </c>
    </row>
    <row r="172" spans="1:13" x14ac:dyDescent="0.35">
      <c r="A172" s="2">
        <v>26754</v>
      </c>
      <c r="B172" s="10">
        <f t="shared" si="18"/>
        <v>1973.2488584474886</v>
      </c>
      <c r="C172" s="6">
        <v>8121.6860047232767</v>
      </c>
      <c r="E172" s="20">
        <f t="shared" si="19"/>
        <v>12.987563536476744</v>
      </c>
      <c r="F172" s="20">
        <f t="shared" si="16"/>
        <v>13.152080438803239</v>
      </c>
      <c r="G172" s="20">
        <f t="shared" si="20"/>
        <v>-0.16451690232649518</v>
      </c>
      <c r="H172" s="11">
        <f t="shared" si="17"/>
        <v>35.9</v>
      </c>
      <c r="J172" s="20">
        <f t="shared" si="22"/>
        <v>-0.21238789471785124</v>
      </c>
      <c r="K172" s="20">
        <f t="shared" si="23"/>
        <v>-0.13681551267299763</v>
      </c>
      <c r="M172" s="18">
        <f t="shared" si="21"/>
        <v>-0.83640703639647163</v>
      </c>
    </row>
    <row r="173" spans="1:13" x14ac:dyDescent="0.35">
      <c r="A173" s="2">
        <v>26784</v>
      </c>
      <c r="B173" s="10">
        <f t="shared" si="18"/>
        <v>1973.3294520547945</v>
      </c>
      <c r="C173" s="6">
        <v>7941.2040935072037</v>
      </c>
      <c r="E173" s="20">
        <f t="shared" si="19"/>
        <v>12.955142058784366</v>
      </c>
      <c r="F173" s="20">
        <f t="shared" si="16"/>
        <v>13.163123479078649</v>
      </c>
      <c r="G173" s="20">
        <f t="shared" si="20"/>
        <v>-0.20798142029428313</v>
      </c>
      <c r="H173" s="11">
        <f t="shared" si="17"/>
        <v>32</v>
      </c>
      <c r="J173" s="20">
        <f t="shared" si="22"/>
        <v>-0.33733472271847303</v>
      </c>
      <c r="K173" s="20">
        <f t="shared" si="23"/>
        <v>-0.12494682800062179</v>
      </c>
      <c r="M173" s="18">
        <f t="shared" si="21"/>
        <v>-1.1511840245457143</v>
      </c>
    </row>
    <row r="174" spans="1:13" x14ac:dyDescent="0.35">
      <c r="A174" s="2">
        <v>26815</v>
      </c>
      <c r="B174" s="10">
        <f t="shared" si="18"/>
        <v>1973.4155251141551</v>
      </c>
      <c r="C174" s="6">
        <v>7377.1981209569767</v>
      </c>
      <c r="E174" s="20">
        <f t="shared" si="19"/>
        <v>12.848857265645153</v>
      </c>
      <c r="F174" s="20">
        <f t="shared" si="16"/>
        <v>13.174917320959139</v>
      </c>
      <c r="G174" s="20">
        <f t="shared" si="20"/>
        <v>-0.3260600553139863</v>
      </c>
      <c r="H174" s="11">
        <f t="shared" si="17"/>
        <v>24.3</v>
      </c>
      <c r="J174" s="20">
        <f t="shared" si="22"/>
        <v>-0.5320924115257335</v>
      </c>
      <c r="K174" s="20">
        <f t="shared" si="23"/>
        <v>-0.19475768880726047</v>
      </c>
      <c r="M174" s="18">
        <f t="shared" si="21"/>
        <v>-1.6418346451549213</v>
      </c>
    </row>
    <row r="175" spans="1:13" x14ac:dyDescent="0.35">
      <c r="A175" s="2">
        <v>26845</v>
      </c>
      <c r="B175" s="10">
        <f t="shared" si="18"/>
        <v>1973.4961187214612</v>
      </c>
      <c r="C175" s="6">
        <v>6971.1138207208123</v>
      </c>
      <c r="E175" s="20">
        <f t="shared" si="19"/>
        <v>12.767173468051444</v>
      </c>
      <c r="F175" s="20">
        <f t="shared" si="16"/>
        <v>13.185960361234606</v>
      </c>
      <c r="G175" s="20">
        <f t="shared" si="20"/>
        <v>-0.41878689318316198</v>
      </c>
      <c r="H175" s="11">
        <f t="shared" si="17"/>
        <v>16.100000000000001</v>
      </c>
      <c r="J175" s="20">
        <f t="shared" si="22"/>
        <v>-0.69790095727546697</v>
      </c>
      <c r="K175" s="20">
        <f t="shared" si="23"/>
        <v>-0.16580854574973347</v>
      </c>
      <c r="M175" s="18">
        <f t="shared" si="21"/>
        <v>-2.0595540500864917</v>
      </c>
    </row>
    <row r="176" spans="1:13" x14ac:dyDescent="0.35">
      <c r="A176" s="2">
        <v>26876</v>
      </c>
      <c r="B176" s="10">
        <f t="shared" si="18"/>
        <v>1973.5821917808219</v>
      </c>
      <c r="C176" s="6">
        <v>6779.3517900537354</v>
      </c>
      <c r="E176" s="20">
        <f t="shared" si="19"/>
        <v>12.726931620858254</v>
      </c>
      <c r="F176" s="20">
        <f t="shared" si="16"/>
        <v>13.197754203115096</v>
      </c>
      <c r="G176" s="20">
        <f t="shared" si="20"/>
        <v>-0.47082258225684193</v>
      </c>
      <c r="H176" s="11">
        <f t="shared" si="17"/>
        <v>13.700000000000001</v>
      </c>
      <c r="J176" s="20">
        <f t="shared" si="22"/>
        <v>-0.7550799902219244</v>
      </c>
      <c r="K176" s="20">
        <f t="shared" si="23"/>
        <v>-5.7179032946457431E-2</v>
      </c>
      <c r="M176" s="18">
        <f t="shared" si="21"/>
        <v>-2.2036044758890792</v>
      </c>
    </row>
    <row r="177" spans="1:13" x14ac:dyDescent="0.35">
      <c r="A177" s="2">
        <v>26907</v>
      </c>
      <c r="B177" s="10">
        <f t="shared" si="18"/>
        <v>1973.6655251141551</v>
      </c>
      <c r="C177" s="6">
        <v>6576.3096399356536</v>
      </c>
      <c r="E177" s="20">
        <f t="shared" si="19"/>
        <v>12.683062513347565</v>
      </c>
      <c r="F177" s="20">
        <f t="shared" si="16"/>
        <v>13.209172644193075</v>
      </c>
      <c r="G177" s="20">
        <f t="shared" si="20"/>
        <v>-0.52611013084550962</v>
      </c>
      <c r="H177" s="11">
        <f t="shared" si="17"/>
        <v>11</v>
      </c>
      <c r="J177" s="20">
        <f t="shared" si="22"/>
        <v>-0.76280058510543469</v>
      </c>
      <c r="K177" s="20">
        <f t="shared" si="23"/>
        <v>-7.72059488351029E-3</v>
      </c>
      <c r="M177" s="18">
        <f t="shared" si="21"/>
        <v>-2.2230548744549372</v>
      </c>
    </row>
    <row r="178" spans="1:13" x14ac:dyDescent="0.35">
      <c r="A178" s="2">
        <v>26937</v>
      </c>
      <c r="B178" s="10">
        <f t="shared" si="18"/>
        <v>1973.7461187214612</v>
      </c>
      <c r="C178" s="6">
        <v>6463.5084454256075</v>
      </c>
      <c r="E178" s="20">
        <f t="shared" si="19"/>
        <v>12.658101768903975</v>
      </c>
      <c r="F178" s="20">
        <f t="shared" si="16"/>
        <v>13.220215684468485</v>
      </c>
      <c r="G178" s="20">
        <f t="shared" si="20"/>
        <v>-0.56211391556450963</v>
      </c>
      <c r="H178" s="11">
        <f t="shared" si="17"/>
        <v>9.8000000000000007</v>
      </c>
      <c r="J178" s="20">
        <f t="shared" si="22"/>
        <v>-0.71024152367939408</v>
      </c>
      <c r="K178" s="20">
        <f t="shared" si="23"/>
        <v>5.255906142604061E-2</v>
      </c>
      <c r="M178" s="18">
        <f t="shared" si="21"/>
        <v>-2.0906434853834375</v>
      </c>
    </row>
    <row r="179" spans="1:13" x14ac:dyDescent="0.35">
      <c r="A179" s="2">
        <v>26968</v>
      </c>
      <c r="B179" s="10">
        <f t="shared" si="18"/>
        <v>1973.8321917808219</v>
      </c>
      <c r="C179" s="6">
        <v>6418.3879676215893</v>
      </c>
      <c r="E179" s="20">
        <f t="shared" si="19"/>
        <v>12.647995282453651</v>
      </c>
      <c r="F179" s="20">
        <f t="shared" si="16"/>
        <v>13.232009526348975</v>
      </c>
      <c r="G179" s="20">
        <f t="shared" si="20"/>
        <v>-0.5840142438953233</v>
      </c>
      <c r="H179" s="11">
        <f t="shared" si="17"/>
        <v>8.7999999999999989</v>
      </c>
      <c r="J179" s="20">
        <f t="shared" si="22"/>
        <v>-0.5932422986609962</v>
      </c>
      <c r="K179" s="20">
        <f t="shared" si="23"/>
        <v>0.11699922501839788</v>
      </c>
      <c r="M179" s="18">
        <f t="shared" si="21"/>
        <v>-1.79588879447681</v>
      </c>
    </row>
    <row r="180" spans="1:13" x14ac:dyDescent="0.35">
      <c r="A180" s="2">
        <v>26998</v>
      </c>
      <c r="B180" s="10">
        <f t="shared" si="18"/>
        <v>1973.9127853881278</v>
      </c>
      <c r="C180" s="6">
        <v>6158.9452202484845</v>
      </c>
      <c r="E180" s="20">
        <f t="shared" si="19"/>
        <v>12.588467581066922</v>
      </c>
      <c r="F180" s="20">
        <f t="shared" si="16"/>
        <v>13.243052566624385</v>
      </c>
      <c r="G180" s="20">
        <f t="shared" si="20"/>
        <v>-0.65458498555746303</v>
      </c>
      <c r="H180" s="11">
        <f t="shared" si="17"/>
        <v>6.6000000000000005</v>
      </c>
      <c r="J180" s="20">
        <f t="shared" si="22"/>
        <v>-0.4672619340556135</v>
      </c>
      <c r="K180" s="20">
        <f t="shared" si="23"/>
        <v>0.1259803646053827</v>
      </c>
      <c r="M180" s="18">
        <f t="shared" si="21"/>
        <v>-1.4785080304270939</v>
      </c>
    </row>
    <row r="181" spans="1:13" x14ac:dyDescent="0.35">
      <c r="A181" s="2">
        <v>27029</v>
      </c>
      <c r="B181" s="10">
        <f t="shared" si="18"/>
        <v>1973.9988584474886</v>
      </c>
      <c r="C181" s="6">
        <v>5696.4603227572979</v>
      </c>
      <c r="E181" s="20">
        <f t="shared" si="19"/>
        <v>12.475850017786225</v>
      </c>
      <c r="F181" s="20">
        <f t="shared" si="16"/>
        <v>13.254846408504932</v>
      </c>
      <c r="G181" s="20">
        <f t="shared" si="20"/>
        <v>-0.77899639071870652</v>
      </c>
      <c r="H181" s="11">
        <f t="shared" si="17"/>
        <v>3.2</v>
      </c>
      <c r="J181" s="20">
        <f t="shared" si="22"/>
        <v>-0.50795726567698052</v>
      </c>
      <c r="K181" s="20">
        <f t="shared" si="23"/>
        <v>-4.0695331621367015E-2</v>
      </c>
      <c r="M181" s="18">
        <f t="shared" si="21"/>
        <v>-1.5810312727093612</v>
      </c>
    </row>
    <row r="182" spans="1:13" x14ac:dyDescent="0.35">
      <c r="A182" s="2">
        <v>27060</v>
      </c>
      <c r="B182" s="10">
        <f t="shared" si="18"/>
        <v>1974.0821917808219</v>
      </c>
      <c r="C182" s="6">
        <v>5876.942233973371</v>
      </c>
      <c r="E182" s="20">
        <f t="shared" si="19"/>
        <v>12.520850002425577</v>
      </c>
      <c r="F182" s="20">
        <f t="shared" si="16"/>
        <v>13.26626484958291</v>
      </c>
      <c r="G182" s="20">
        <f t="shared" si="20"/>
        <v>-0.74541484715733297</v>
      </c>
      <c r="H182" s="11">
        <f t="shared" si="17"/>
        <v>3.6999999999999997</v>
      </c>
      <c r="J182" s="20">
        <f t="shared" si="22"/>
        <v>-0.47263847370151146</v>
      </c>
      <c r="K182" s="20">
        <f t="shared" si="23"/>
        <v>3.5318791975469055E-2</v>
      </c>
      <c r="M182" s="18">
        <f t="shared" si="21"/>
        <v>-1.4920530798171616</v>
      </c>
    </row>
    <row r="183" spans="1:13" x14ac:dyDescent="0.35">
      <c r="A183" s="2">
        <v>27088</v>
      </c>
      <c r="B183" s="10">
        <f t="shared" si="18"/>
        <v>1974.157305936073</v>
      </c>
      <c r="C183" s="6">
        <v>5989.7434284834162</v>
      </c>
      <c r="E183" s="20">
        <f t="shared" si="19"/>
        <v>12.548278490951223</v>
      </c>
      <c r="F183" s="20">
        <f t="shared" si="16"/>
        <v>13.276557088253185</v>
      </c>
      <c r="G183" s="20">
        <f t="shared" si="20"/>
        <v>-0.72827859730196209</v>
      </c>
      <c r="H183" s="11">
        <f t="shared" si="17"/>
        <v>4.3999999999999995</v>
      </c>
      <c r="J183" s="20">
        <f t="shared" si="22"/>
        <v>-0.36993856501318217</v>
      </c>
      <c r="K183" s="20">
        <f t="shared" si="23"/>
        <v>0.10269990868832929</v>
      </c>
      <c r="M183" s="18">
        <f t="shared" si="21"/>
        <v>-1.2333224785092705</v>
      </c>
    </row>
    <row r="184" spans="1:13" x14ac:dyDescent="0.35">
      <c r="A184" s="2">
        <v>27119</v>
      </c>
      <c r="B184" s="10">
        <f t="shared" si="18"/>
        <v>1974.2488584474886</v>
      </c>
      <c r="C184" s="6">
        <v>6113.8247424444671</v>
      </c>
      <c r="E184" s="20">
        <f t="shared" si="19"/>
        <v>12.577859481500941</v>
      </c>
      <c r="F184" s="20">
        <f t="shared" si="16"/>
        <v>13.289101731738867</v>
      </c>
      <c r="G184" s="20">
        <f t="shared" si="20"/>
        <v>-0.71124225023792675</v>
      </c>
      <c r="H184" s="11">
        <f t="shared" si="17"/>
        <v>4.9000000000000004</v>
      </c>
      <c r="J184" s="20">
        <f t="shared" si="22"/>
        <v>-0.21889205377887291</v>
      </c>
      <c r="K184" s="20">
        <f t="shared" si="23"/>
        <v>0.15104651123430926</v>
      </c>
      <c r="M184" s="18">
        <f t="shared" si="21"/>
        <v>-0.85279288333979553</v>
      </c>
    </row>
    <row r="185" spans="1:13" x14ac:dyDescent="0.35">
      <c r="A185" s="2">
        <v>27149</v>
      </c>
      <c r="B185" s="10">
        <f t="shared" si="18"/>
        <v>1974.3294520547945</v>
      </c>
      <c r="C185" s="6">
        <v>6147.6651007974806</v>
      </c>
      <c r="E185" s="20">
        <f t="shared" si="19"/>
        <v>12.585822859811358</v>
      </c>
      <c r="F185" s="20">
        <f t="shared" si="16"/>
        <v>13.300144772014221</v>
      </c>
      <c r="G185" s="20">
        <f t="shared" si="20"/>
        <v>-0.71432191220286256</v>
      </c>
      <c r="H185" s="11">
        <f t="shared" si="17"/>
        <v>4.8</v>
      </c>
      <c r="J185" s="20">
        <f t="shared" si="22"/>
        <v>-5.8537563585607716E-2</v>
      </c>
      <c r="K185" s="20">
        <f t="shared" si="23"/>
        <v>0.1603544901932652</v>
      </c>
      <c r="M185" s="18">
        <f t="shared" si="21"/>
        <v>-0.44881381266669196</v>
      </c>
    </row>
    <row r="186" spans="1:13" x14ac:dyDescent="0.35">
      <c r="A186" s="2">
        <v>27180</v>
      </c>
      <c r="B186" s="10">
        <f t="shared" si="18"/>
        <v>1974.4155251141551</v>
      </c>
      <c r="C186" s="6">
        <v>5933.3428312283941</v>
      </c>
      <c r="E186" s="20">
        <f t="shared" si="19"/>
        <v>12.534629429439372</v>
      </c>
      <c r="F186" s="20">
        <f t="shared" si="16"/>
        <v>13.311938613894768</v>
      </c>
      <c r="G186" s="20">
        <f t="shared" si="20"/>
        <v>-0.77730918445539565</v>
      </c>
      <c r="H186" s="11">
        <f t="shared" si="17"/>
        <v>3.3000000000000003</v>
      </c>
      <c r="J186" s="20">
        <f t="shared" si="22"/>
        <v>4.8190023894034144E-2</v>
      </c>
      <c r="K186" s="20">
        <f t="shared" si="23"/>
        <v>0.10672758747964187</v>
      </c>
      <c r="M186" s="18">
        <f t="shared" si="21"/>
        <v>-0.17993633032588935</v>
      </c>
    </row>
    <row r="187" spans="1:13" x14ac:dyDescent="0.35">
      <c r="A187" s="2">
        <v>27210</v>
      </c>
      <c r="B187" s="10">
        <f t="shared" si="18"/>
        <v>1974.4961187214612</v>
      </c>
      <c r="C187" s="6">
        <v>5820.5416367183479</v>
      </c>
      <c r="E187" s="20">
        <f t="shared" si="19"/>
        <v>12.506937695570324</v>
      </c>
      <c r="F187" s="20">
        <f t="shared" si="16"/>
        <v>13.322981654170178</v>
      </c>
      <c r="G187" s="20">
        <f t="shared" si="20"/>
        <v>-0.81604395859985424</v>
      </c>
      <c r="H187" s="11">
        <f t="shared" si="17"/>
        <v>2.9000000000000004</v>
      </c>
      <c r="J187" s="20">
        <f t="shared" si="22"/>
        <v>6.7180386613989077E-2</v>
      </c>
      <c r="K187" s="20">
        <f t="shared" si="23"/>
        <v>1.8990362719954933E-2</v>
      </c>
      <c r="M187" s="18">
        <f t="shared" si="21"/>
        <v>-0.13209414596231889</v>
      </c>
    </row>
    <row r="188" spans="1:13" x14ac:dyDescent="0.35">
      <c r="A188" s="2">
        <v>27241</v>
      </c>
      <c r="B188" s="10">
        <f t="shared" si="18"/>
        <v>1974.5821917808219</v>
      </c>
      <c r="C188" s="6">
        <v>5459.5778142862027</v>
      </c>
      <c r="E188" s="20">
        <f t="shared" si="19"/>
        <v>12.414573677421663</v>
      </c>
      <c r="F188" s="20">
        <f t="shared" si="16"/>
        <v>13.334775496050725</v>
      </c>
      <c r="G188" s="20">
        <f t="shared" si="20"/>
        <v>-0.92020181862906192</v>
      </c>
      <c r="H188" s="11">
        <f t="shared" si="17"/>
        <v>2.1999999999999997</v>
      </c>
      <c r="J188" s="20">
        <f t="shared" si="22"/>
        <v>-0.19020795479057651</v>
      </c>
      <c r="K188" s="20">
        <f t="shared" si="23"/>
        <v>-0.25738834140456557</v>
      </c>
      <c r="M188" s="18">
        <f t="shared" si="21"/>
        <v>-0.78052938988587817</v>
      </c>
    </row>
    <row r="189" spans="1:13" x14ac:dyDescent="0.35">
      <c r="A189" s="2">
        <v>27272</v>
      </c>
      <c r="B189" s="10">
        <f t="shared" si="18"/>
        <v>1974.6655251141551</v>
      </c>
      <c r="C189" s="6">
        <v>5177.5748280110893</v>
      </c>
      <c r="E189" s="20">
        <f t="shared" si="19"/>
        <v>12.338060783560877</v>
      </c>
      <c r="F189" s="20">
        <f t="shared" si="16"/>
        <v>13.346193937128646</v>
      </c>
      <c r="G189" s="20">
        <f t="shared" si="20"/>
        <v>-1.0081331535677691</v>
      </c>
      <c r="H189" s="11">
        <f t="shared" si="17"/>
        <v>1.2</v>
      </c>
      <c r="J189" s="20">
        <f t="shared" si="22"/>
        <v>-0.43795111189015046</v>
      </c>
      <c r="K189" s="20">
        <f t="shared" si="23"/>
        <v>-0.24774315709957395</v>
      </c>
      <c r="M189" s="18">
        <f t="shared" si="21"/>
        <v>-1.4046656410758682</v>
      </c>
    </row>
    <row r="190" spans="1:13" x14ac:dyDescent="0.35">
      <c r="A190" s="2">
        <v>27302</v>
      </c>
      <c r="B190" s="10">
        <f t="shared" si="18"/>
        <v>1974.7461187214612</v>
      </c>
      <c r="C190" s="6">
        <v>4613.5688554608614</v>
      </c>
      <c r="E190" s="20">
        <f t="shared" si="19"/>
        <v>12.171667473088819</v>
      </c>
      <c r="F190" s="20">
        <f t="shared" si="16"/>
        <v>13.357236977404114</v>
      </c>
      <c r="G190" s="20">
        <f t="shared" si="20"/>
        <v>-1.1855695043152945</v>
      </c>
      <c r="H190" s="11">
        <f t="shared" si="17"/>
        <v>0.8</v>
      </c>
      <c r="J190" s="20">
        <f t="shared" si="22"/>
        <v>-0.78678015528172085</v>
      </c>
      <c r="K190" s="20">
        <f t="shared" si="23"/>
        <v>-0.34882904339157039</v>
      </c>
      <c r="M190" s="18">
        <f t="shared" si="21"/>
        <v>-2.2834663070458245</v>
      </c>
    </row>
    <row r="191" spans="1:13" x14ac:dyDescent="0.35">
      <c r="A191" s="2">
        <v>27333</v>
      </c>
      <c r="B191" s="10">
        <f t="shared" si="18"/>
        <v>1974.8321917808219</v>
      </c>
      <c r="C191" s="6">
        <v>4512.0477804018201</v>
      </c>
      <c r="E191" s="20">
        <f t="shared" si="19"/>
        <v>12.139566629921793</v>
      </c>
      <c r="F191" s="20">
        <f t="shared" si="16"/>
        <v>13.369030819284603</v>
      </c>
      <c r="G191" s="20">
        <f t="shared" si="20"/>
        <v>-1.22946418936281</v>
      </c>
      <c r="H191" s="11">
        <f t="shared" si="17"/>
        <v>0.2</v>
      </c>
      <c r="J191" s="20">
        <f t="shared" si="22"/>
        <v>-0.95426350035853025</v>
      </c>
      <c r="K191" s="20">
        <f t="shared" si="23"/>
        <v>-0.1674833450768094</v>
      </c>
      <c r="M191" s="18">
        <f t="shared" si="21"/>
        <v>-2.7054050130702469</v>
      </c>
    </row>
    <row r="192" spans="1:13" x14ac:dyDescent="0.35">
      <c r="A192" s="2">
        <v>27363</v>
      </c>
      <c r="B192" s="10">
        <f t="shared" si="18"/>
        <v>1974.9127853881278</v>
      </c>
      <c r="C192" s="6">
        <v>4557.1682582058384</v>
      </c>
      <c r="E192" s="20">
        <f t="shared" si="19"/>
        <v>12.153921922898865</v>
      </c>
      <c r="F192" s="20">
        <f t="shared" si="16"/>
        <v>13.380073859560014</v>
      </c>
      <c r="G192" s="20">
        <f t="shared" si="20"/>
        <v>-1.2261519366611484</v>
      </c>
      <c r="H192" s="11">
        <f t="shared" si="17"/>
        <v>0.5</v>
      </c>
      <c r="J192" s="20">
        <f t="shared" si="22"/>
        <v>-0.91077758828551991</v>
      </c>
      <c r="K192" s="20">
        <f t="shared" si="23"/>
        <v>4.3485912073010335E-2</v>
      </c>
      <c r="M192" s="18">
        <f t="shared" si="21"/>
        <v>-2.5958514961998795</v>
      </c>
    </row>
    <row r="193" spans="1:13" x14ac:dyDescent="0.35">
      <c r="A193" s="2">
        <v>27394</v>
      </c>
      <c r="B193" s="10">
        <f t="shared" si="18"/>
        <v>1974.9988584474886</v>
      </c>
      <c r="C193" s="6">
        <v>4410.5267053427797</v>
      </c>
      <c r="E193" s="20">
        <f t="shared" si="19"/>
        <v>12.106735237454421</v>
      </c>
      <c r="F193" s="20">
        <f t="shared" si="16"/>
        <v>13.39186770144056</v>
      </c>
      <c r="G193" s="20">
        <f t="shared" si="20"/>
        <v>-1.2851324639861392</v>
      </c>
      <c r="H193" s="11">
        <f t="shared" si="17"/>
        <v>0</v>
      </c>
      <c r="J193" s="20">
        <f t="shared" si="22"/>
        <v>-0.82171756753394076</v>
      </c>
      <c r="K193" s="20">
        <f t="shared" si="23"/>
        <v>8.906002075157915E-2</v>
      </c>
      <c r="M193" s="18">
        <f t="shared" si="21"/>
        <v>-2.3714836947495566</v>
      </c>
    </row>
    <row r="194" spans="1:13" x14ac:dyDescent="0.35">
      <c r="A194" s="2">
        <v>27425</v>
      </c>
      <c r="B194" s="10">
        <f t="shared" si="18"/>
        <v>1975.0821917808219</v>
      </c>
      <c r="C194" s="6">
        <v>4455.6471831467979</v>
      </c>
      <c r="E194" s="20">
        <f t="shared" si="19"/>
        <v>12.121419283211534</v>
      </c>
      <c r="F194" s="20">
        <f t="shared" ref="F194:F257" si="24">Slope*B194+Icept</f>
        <v>13.403286142518482</v>
      </c>
      <c r="G194" s="20">
        <f t="shared" si="20"/>
        <v>-1.2818668593069482</v>
      </c>
      <c r="H194" s="11">
        <f t="shared" ref="H194:H257" si="25">100*_xlfn.PERCENTRANK.INC(G:G,G194)</f>
        <v>0.1</v>
      </c>
      <c r="J194" s="20">
        <f t="shared" si="22"/>
        <v>-0.58153158964057017</v>
      </c>
      <c r="K194" s="20">
        <f t="shared" si="23"/>
        <v>0.24018597789337059</v>
      </c>
      <c r="M194" s="18">
        <f t="shared" si="21"/>
        <v>-1.766386151044169</v>
      </c>
    </row>
    <row r="195" spans="1:13" x14ac:dyDescent="0.35">
      <c r="A195" s="2">
        <v>27453</v>
      </c>
      <c r="B195" s="10">
        <f t="shared" ref="B195:B258" si="26">YEAR(A195)+(MONTH(A195)-1)/12+(DAY(A195)-1)/365</f>
        <v>1975.157305936073</v>
      </c>
      <c r="C195" s="6">
        <v>4658.6893332648797</v>
      </c>
      <c r="E195" s="20">
        <f t="shared" ref="E195:E258" si="27">LOG(C195,2)</f>
        <v>12.185708411566516</v>
      </c>
      <c r="F195" s="20">
        <f t="shared" si="24"/>
        <v>13.413578381188813</v>
      </c>
      <c r="G195" s="20">
        <f t="shared" ref="G195:G258" si="28">E195-F195</f>
        <v>-1.2278699696222972</v>
      </c>
      <c r="H195" s="11">
        <f t="shared" si="25"/>
        <v>0.4</v>
      </c>
      <c r="J195" s="20">
        <f t="shared" si="22"/>
        <v>-0.25736739946915654</v>
      </c>
      <c r="K195" s="20">
        <f t="shared" si="23"/>
        <v>0.32416419017141362</v>
      </c>
      <c r="M195" s="18">
        <f t="shared" si="21"/>
        <v>-0.94972334270550396</v>
      </c>
    </row>
    <row r="196" spans="1:13" x14ac:dyDescent="0.35">
      <c r="A196" s="2">
        <v>27484</v>
      </c>
      <c r="B196" s="10">
        <f t="shared" si="26"/>
        <v>1975.2488584474886</v>
      </c>
      <c r="C196" s="6">
        <v>4715.0899305199027</v>
      </c>
      <c r="E196" s="20">
        <f t="shared" si="27"/>
        <v>12.203069572227951</v>
      </c>
      <c r="F196" s="20">
        <f t="shared" si="24"/>
        <v>13.426123024674439</v>
      </c>
      <c r="G196" s="20">
        <f t="shared" si="28"/>
        <v>-1.2230534524464876</v>
      </c>
      <c r="H196" s="11">
        <f t="shared" si="25"/>
        <v>0.6</v>
      </c>
      <c r="J196" s="20">
        <f t="shared" si="22"/>
        <v>6.4732986755463073E-2</v>
      </c>
      <c r="K196" s="20">
        <f t="shared" si="23"/>
        <v>0.32210038622461962</v>
      </c>
      <c r="M196" s="18">
        <f t="shared" si="21"/>
        <v>-0.13825984995489934</v>
      </c>
    </row>
    <row r="197" spans="1:13" x14ac:dyDescent="0.35">
      <c r="A197" s="2">
        <v>27514</v>
      </c>
      <c r="B197" s="10">
        <f t="shared" si="26"/>
        <v>1975.3294520547945</v>
      </c>
      <c r="C197" s="6">
        <v>4918.1320806379845</v>
      </c>
      <c r="E197" s="20">
        <f t="shared" si="27"/>
        <v>12.263894764923995</v>
      </c>
      <c r="F197" s="20">
        <f t="shared" si="24"/>
        <v>13.437166064949849</v>
      </c>
      <c r="G197" s="20">
        <f t="shared" si="28"/>
        <v>-1.1732713000258546</v>
      </c>
      <c r="H197" s="11">
        <f t="shared" si="25"/>
        <v>0.89999999999999991</v>
      </c>
      <c r="J197" s="20">
        <f t="shared" si="22"/>
        <v>0.23605402300432643</v>
      </c>
      <c r="K197" s="20">
        <f t="shared" si="23"/>
        <v>0.17132103624886336</v>
      </c>
      <c r="M197" s="18">
        <f t="shared" si="21"/>
        <v>0.29334710365864963</v>
      </c>
    </row>
    <row r="198" spans="1:13" x14ac:dyDescent="0.35">
      <c r="A198" s="2">
        <v>27545</v>
      </c>
      <c r="B198" s="10">
        <f t="shared" si="26"/>
        <v>1975.4155251141551</v>
      </c>
      <c r="C198" s="6">
        <v>5301.6561419721393</v>
      </c>
      <c r="E198" s="20">
        <f t="shared" si="27"/>
        <v>12.372227386712067</v>
      </c>
      <c r="F198" s="20">
        <f t="shared" si="24"/>
        <v>13.448959906830339</v>
      </c>
      <c r="G198" s="20">
        <f t="shared" si="28"/>
        <v>-1.0767325201182718</v>
      </c>
      <c r="H198" s="11">
        <f t="shared" si="25"/>
        <v>1</v>
      </c>
      <c r="J198" s="20">
        <f t="shared" si="22"/>
        <v>0.44961809533337543</v>
      </c>
      <c r="K198" s="20">
        <f t="shared" si="23"/>
        <v>0.213564072329049</v>
      </c>
      <c r="M198" s="18">
        <f t="shared" si="21"/>
        <v>0.83137641212809343</v>
      </c>
    </row>
    <row r="199" spans="1:13" x14ac:dyDescent="0.35">
      <c r="A199" s="2">
        <v>27575</v>
      </c>
      <c r="B199" s="10">
        <f t="shared" si="26"/>
        <v>1975.4961187214612</v>
      </c>
      <c r="C199" s="6">
        <v>5628.779606051271</v>
      </c>
      <c r="E199" s="20">
        <f t="shared" si="27"/>
        <v>12.45860644548433</v>
      </c>
      <c r="F199" s="20">
        <f t="shared" si="24"/>
        <v>13.460002947105806</v>
      </c>
      <c r="G199" s="20">
        <f t="shared" si="28"/>
        <v>-1.0013965016214765</v>
      </c>
      <c r="H199" s="11">
        <f t="shared" si="25"/>
        <v>1.3</v>
      </c>
      <c r="J199" s="20">
        <f t="shared" si="22"/>
        <v>0.70153562601912356</v>
      </c>
      <c r="K199" s="20">
        <f t="shared" si="23"/>
        <v>0.25191753068574813</v>
      </c>
      <c r="M199" s="18">
        <f t="shared" si="21"/>
        <v>1.4660291107212873</v>
      </c>
    </row>
    <row r="200" spans="1:13" x14ac:dyDescent="0.35">
      <c r="A200" s="2">
        <v>27606</v>
      </c>
      <c r="B200" s="10">
        <f t="shared" si="26"/>
        <v>1975.5821917808219</v>
      </c>
      <c r="C200" s="6">
        <v>6012.3036673854258</v>
      </c>
      <c r="E200" s="20">
        <f t="shared" si="27"/>
        <v>12.553702162906244</v>
      </c>
      <c r="F200" s="20">
        <f t="shared" si="24"/>
        <v>13.471796788986296</v>
      </c>
      <c r="G200" s="20">
        <f t="shared" si="28"/>
        <v>-0.91809462608005177</v>
      </c>
      <c r="H200" s="11">
        <f t="shared" si="25"/>
        <v>2.4</v>
      </c>
      <c r="J200" s="20">
        <f t="shared" si="22"/>
        <v>0.85759458839690073</v>
      </c>
      <c r="K200" s="20">
        <f t="shared" si="23"/>
        <v>0.15605896237777717</v>
      </c>
      <c r="M200" s="18">
        <f t="shared" ref="M200:M263" si="29">(J200-Mean)/Sdev</f>
        <v>1.8591865116496904</v>
      </c>
    </row>
    <row r="201" spans="1:13" x14ac:dyDescent="0.35">
      <c r="A201" s="2">
        <v>27637</v>
      </c>
      <c r="B201" s="10">
        <f t="shared" si="26"/>
        <v>1975.6655251141551</v>
      </c>
      <c r="C201" s="6">
        <v>5888.2223534243758</v>
      </c>
      <c r="E201" s="20">
        <f t="shared" si="27"/>
        <v>12.523616436716955</v>
      </c>
      <c r="F201" s="20">
        <f t="shared" si="24"/>
        <v>13.483215230064275</v>
      </c>
      <c r="G201" s="20">
        <f t="shared" si="28"/>
        <v>-0.95959879334732001</v>
      </c>
      <c r="H201" s="11">
        <f t="shared" si="25"/>
        <v>1.7999999999999998</v>
      </c>
      <c r="J201" s="20">
        <f t="shared" ref="J201:J264" si="30">SLOPE(E195:E201,B195:B201)</f>
        <v>0.80885899927818039</v>
      </c>
      <c r="K201" s="20">
        <f t="shared" si="23"/>
        <v>-4.8735589118720335E-2</v>
      </c>
      <c r="M201" s="18">
        <f t="shared" si="29"/>
        <v>1.7364075487584238</v>
      </c>
    </row>
    <row r="202" spans="1:13" x14ac:dyDescent="0.35">
      <c r="A202" s="2">
        <v>27667</v>
      </c>
      <c r="B202" s="10">
        <f t="shared" si="26"/>
        <v>1975.7461187214612</v>
      </c>
      <c r="C202" s="6">
        <v>5922.0627117773893</v>
      </c>
      <c r="E202" s="20">
        <f t="shared" si="27"/>
        <v>12.531884052700553</v>
      </c>
      <c r="F202" s="20">
        <f t="shared" si="24"/>
        <v>13.494258270339685</v>
      </c>
      <c r="G202" s="20">
        <f t="shared" si="28"/>
        <v>-0.96237421763913211</v>
      </c>
      <c r="H202" s="11">
        <f t="shared" si="25"/>
        <v>1.6</v>
      </c>
      <c r="J202" s="20">
        <f t="shared" si="30"/>
        <v>0.72468865411220151</v>
      </c>
      <c r="K202" s="20">
        <f t="shared" ref="K202:K265" si="31">J202-J201</f>
        <v>-8.4170345165978877E-2</v>
      </c>
      <c r="M202" s="18">
        <f t="shared" si="29"/>
        <v>1.524358246132693</v>
      </c>
    </row>
    <row r="203" spans="1:13" x14ac:dyDescent="0.35">
      <c r="A203" s="2">
        <v>27698</v>
      </c>
      <c r="B203" s="10">
        <f t="shared" si="26"/>
        <v>1975.8321917808219</v>
      </c>
      <c r="C203" s="6">
        <v>5978.4633090324123</v>
      </c>
      <c r="E203" s="20">
        <f t="shared" si="27"/>
        <v>12.54555898959763</v>
      </c>
      <c r="F203" s="20">
        <f t="shared" si="24"/>
        <v>13.506052112220175</v>
      </c>
      <c r="G203" s="20">
        <f t="shared" si="28"/>
        <v>-0.9604931226225446</v>
      </c>
      <c r="H203" s="11">
        <f t="shared" si="25"/>
        <v>1.7000000000000002</v>
      </c>
      <c r="J203" s="20">
        <f t="shared" si="30"/>
        <v>0.52629106129283021</v>
      </c>
      <c r="K203" s="20">
        <f t="shared" si="31"/>
        <v>-0.1983975928193713</v>
      </c>
      <c r="M203" s="18">
        <f t="shared" si="29"/>
        <v>1.0245376606638825</v>
      </c>
    </row>
    <row r="204" spans="1:13" x14ac:dyDescent="0.35">
      <c r="A204" s="2">
        <v>27728</v>
      </c>
      <c r="B204" s="10">
        <f t="shared" si="26"/>
        <v>1975.9127853881278</v>
      </c>
      <c r="C204" s="6">
        <v>6057.4241451894441</v>
      </c>
      <c r="E204" s="20">
        <f t="shared" si="27"/>
        <v>12.564488718132482</v>
      </c>
      <c r="F204" s="20">
        <f t="shared" si="24"/>
        <v>13.517095152495585</v>
      </c>
      <c r="G204" s="20">
        <f t="shared" si="28"/>
        <v>-0.95260643436310311</v>
      </c>
      <c r="H204" s="11">
        <f t="shared" si="25"/>
        <v>2.1</v>
      </c>
      <c r="J204" s="20">
        <f t="shared" si="30"/>
        <v>0.31335202861367728</v>
      </c>
      <c r="K204" s="20">
        <f t="shared" si="31"/>
        <v>-0.21293903267915293</v>
      </c>
      <c r="M204" s="18">
        <f t="shared" si="29"/>
        <v>0.48808300680245448</v>
      </c>
    </row>
    <row r="205" spans="1:13" x14ac:dyDescent="0.35">
      <c r="A205" s="2">
        <v>27759</v>
      </c>
      <c r="B205" s="10">
        <f t="shared" si="26"/>
        <v>1975.9988584474886</v>
      </c>
      <c r="C205" s="6">
        <v>6079.9843840914527</v>
      </c>
      <c r="E205" s="20">
        <f t="shared" si="27"/>
        <v>12.569851902899574</v>
      </c>
      <c r="F205" s="20">
        <f t="shared" si="24"/>
        <v>13.528888994376132</v>
      </c>
      <c r="G205" s="20">
        <f t="shared" si="28"/>
        <v>-0.95903709147655825</v>
      </c>
      <c r="H205" s="11">
        <f t="shared" si="25"/>
        <v>2</v>
      </c>
      <c r="J205" s="20">
        <f t="shared" si="30"/>
        <v>0.16200942057092527</v>
      </c>
      <c r="K205" s="20">
        <f t="shared" si="31"/>
        <v>-0.15134260804275201</v>
      </c>
      <c r="M205" s="18">
        <f t="shared" si="29"/>
        <v>0.10680745862998094</v>
      </c>
    </row>
    <row r="206" spans="1:13" x14ac:dyDescent="0.35">
      <c r="A206" s="2">
        <v>27790</v>
      </c>
      <c r="B206" s="10">
        <f t="shared" si="26"/>
        <v>1976.0821917808219</v>
      </c>
      <c r="C206" s="6">
        <v>6113.8247424444671</v>
      </c>
      <c r="E206" s="20">
        <f t="shared" si="27"/>
        <v>12.577859481500941</v>
      </c>
      <c r="F206" s="20">
        <f t="shared" si="24"/>
        <v>13.54030743545411</v>
      </c>
      <c r="G206" s="20">
        <f t="shared" si="28"/>
        <v>-0.96244795395316984</v>
      </c>
      <c r="H206" s="11">
        <f t="shared" si="25"/>
        <v>1.4000000000000001</v>
      </c>
      <c r="J206" s="20">
        <f t="shared" si="30"/>
        <v>8.4777952973991155E-2</v>
      </c>
      <c r="K206" s="20">
        <f t="shared" si="31"/>
        <v>-7.7231467596934111E-2</v>
      </c>
      <c r="M206" s="18">
        <f t="shared" si="29"/>
        <v>-8.776081612756452E-2</v>
      </c>
    </row>
    <row r="207" spans="1:13" x14ac:dyDescent="0.35">
      <c r="A207" s="2">
        <v>27819</v>
      </c>
      <c r="B207" s="10">
        <f t="shared" si="26"/>
        <v>1976.1600456621004</v>
      </c>
      <c r="C207" s="6">
        <v>6711.6710733477075</v>
      </c>
      <c r="E207" s="20">
        <f t="shared" si="27"/>
        <v>12.712456298342374</v>
      </c>
      <c r="F207" s="20">
        <f t="shared" si="24"/>
        <v>13.550975074926953</v>
      </c>
      <c r="G207" s="20">
        <f t="shared" si="28"/>
        <v>-0.83851877658457852</v>
      </c>
      <c r="H207" s="11">
        <f t="shared" si="25"/>
        <v>2.6</v>
      </c>
      <c r="J207" s="20">
        <f t="shared" si="30"/>
        <v>0.29220358830821702</v>
      </c>
      <c r="K207" s="20">
        <f t="shared" si="31"/>
        <v>0.20742563533422587</v>
      </c>
      <c r="M207" s="18">
        <f t="shared" si="29"/>
        <v>0.4348040044465587</v>
      </c>
    </row>
    <row r="208" spans="1:13" x14ac:dyDescent="0.35">
      <c r="A208" s="2">
        <v>27850</v>
      </c>
      <c r="B208" s="10">
        <f t="shared" si="26"/>
        <v>1976.2488584474886</v>
      </c>
      <c r="C208" s="6">
        <v>7230.5565680939171</v>
      </c>
      <c r="E208" s="20">
        <f t="shared" si="27"/>
        <v>12.81989098676581</v>
      </c>
      <c r="F208" s="20">
        <f t="shared" si="24"/>
        <v>13.563144317610067</v>
      </c>
      <c r="G208" s="20">
        <f t="shared" si="28"/>
        <v>-0.74325333084425793</v>
      </c>
      <c r="H208" s="11">
        <f t="shared" si="25"/>
        <v>3.9</v>
      </c>
      <c r="J208" s="20">
        <f t="shared" si="30"/>
        <v>0.51827876638834847</v>
      </c>
      <c r="K208" s="20">
        <f t="shared" si="31"/>
        <v>0.22607517808013144</v>
      </c>
      <c r="M208" s="18">
        <f t="shared" si="29"/>
        <v>1.0043523858669605</v>
      </c>
    </row>
    <row r="209" spans="1:13" x14ac:dyDescent="0.35">
      <c r="A209" s="2">
        <v>27880</v>
      </c>
      <c r="B209" s="10">
        <f t="shared" si="26"/>
        <v>1976.3294520547945</v>
      </c>
      <c r="C209" s="6">
        <v>7546.399912722045</v>
      </c>
      <c r="E209" s="20">
        <f t="shared" si="27"/>
        <v>12.881572840788531</v>
      </c>
      <c r="F209" s="20">
        <f t="shared" si="24"/>
        <v>13.574187357885421</v>
      </c>
      <c r="G209" s="20">
        <f t="shared" si="28"/>
        <v>-0.69261451709689048</v>
      </c>
      <c r="H209" s="11">
        <f t="shared" si="25"/>
        <v>5.5</v>
      </c>
      <c r="J209" s="20">
        <f t="shared" si="30"/>
        <v>0.71414060291186054</v>
      </c>
      <c r="K209" s="20">
        <f t="shared" si="31"/>
        <v>0.19586183652351208</v>
      </c>
      <c r="M209" s="18">
        <f t="shared" si="29"/>
        <v>1.4977846720706862</v>
      </c>
    </row>
    <row r="210" spans="1:13" x14ac:dyDescent="0.35">
      <c r="A210" s="2">
        <v>27911</v>
      </c>
      <c r="B210" s="10">
        <f t="shared" si="26"/>
        <v>1976.4155251141551</v>
      </c>
      <c r="C210" s="6">
        <v>7828.4028989971584</v>
      </c>
      <c r="E210" s="20">
        <f t="shared" si="27"/>
        <v>12.93450229272533</v>
      </c>
      <c r="F210" s="20">
        <f t="shared" si="24"/>
        <v>13.585981199765968</v>
      </c>
      <c r="G210" s="20">
        <f t="shared" si="28"/>
        <v>-0.65147890704063727</v>
      </c>
      <c r="H210" s="11">
        <f t="shared" si="25"/>
        <v>6.8000000000000007</v>
      </c>
      <c r="J210" s="20">
        <f t="shared" si="30"/>
        <v>0.84483702142688955</v>
      </c>
      <c r="K210" s="20">
        <f t="shared" si="31"/>
        <v>0.130696418515029</v>
      </c>
      <c r="M210" s="18">
        <f t="shared" si="29"/>
        <v>1.8270465320184155</v>
      </c>
    </row>
    <row r="211" spans="1:13" x14ac:dyDescent="0.35">
      <c r="A211" s="2">
        <v>27941</v>
      </c>
      <c r="B211" s="10">
        <f t="shared" si="26"/>
        <v>1976.4961187214612</v>
      </c>
      <c r="C211" s="6">
        <v>7986.3245713112219</v>
      </c>
      <c r="E211" s="20">
        <f t="shared" si="27"/>
        <v>12.963315990230067</v>
      </c>
      <c r="F211" s="20">
        <f t="shared" si="24"/>
        <v>13.597024240041378</v>
      </c>
      <c r="G211" s="20">
        <f t="shared" si="28"/>
        <v>-0.63370824981131157</v>
      </c>
      <c r="H211" s="11">
        <f t="shared" si="25"/>
        <v>7.3999999999999995</v>
      </c>
      <c r="J211" s="20">
        <f t="shared" si="30"/>
        <v>0.88597371586419216</v>
      </c>
      <c r="K211" s="20">
        <f t="shared" si="31"/>
        <v>4.1136694437302612E-2</v>
      </c>
      <c r="M211" s="18">
        <f t="shared" si="29"/>
        <v>1.9306816941477445</v>
      </c>
    </row>
    <row r="212" spans="1:13" x14ac:dyDescent="0.35">
      <c r="A212" s="2">
        <v>27972</v>
      </c>
      <c r="B212" s="10">
        <f t="shared" si="26"/>
        <v>1976.5821917808219</v>
      </c>
      <c r="C212" s="6">
        <v>8279.6076770373402</v>
      </c>
      <c r="E212" s="20">
        <f t="shared" si="27"/>
        <v>13.015346692990283</v>
      </c>
      <c r="F212" s="20">
        <f t="shared" si="24"/>
        <v>13.608818081921925</v>
      </c>
      <c r="G212" s="20">
        <f t="shared" si="28"/>
        <v>-0.59347138893164164</v>
      </c>
      <c r="H212" s="11">
        <f t="shared" si="25"/>
        <v>8.2000000000000011</v>
      </c>
      <c r="J212" s="20">
        <f t="shared" si="30"/>
        <v>0.82410829180693634</v>
      </c>
      <c r="K212" s="20">
        <f t="shared" si="31"/>
        <v>-6.1865424057255813E-2</v>
      </c>
      <c r="M212" s="18">
        <f t="shared" si="29"/>
        <v>1.7748249015669695</v>
      </c>
    </row>
    <row r="213" spans="1:13" x14ac:dyDescent="0.35">
      <c r="A213" s="2">
        <v>28003</v>
      </c>
      <c r="B213" s="10">
        <f t="shared" si="26"/>
        <v>1976.6655251141551</v>
      </c>
      <c r="C213" s="6">
        <v>8403.6889909983911</v>
      </c>
      <c r="E213" s="20">
        <f t="shared" si="27"/>
        <v>13.036807055496592</v>
      </c>
      <c r="F213" s="20">
        <f t="shared" si="24"/>
        <v>13.620236522999846</v>
      </c>
      <c r="G213" s="20">
        <f t="shared" si="28"/>
        <v>-0.58342946750325453</v>
      </c>
      <c r="H213" s="11">
        <f t="shared" si="25"/>
        <v>9</v>
      </c>
      <c r="J213" s="20">
        <f t="shared" si="30"/>
        <v>0.61598796709004267</v>
      </c>
      <c r="K213" s="20">
        <f t="shared" si="31"/>
        <v>-0.20812032471689368</v>
      </c>
      <c r="M213" s="18">
        <f t="shared" si="29"/>
        <v>1.2505099586802224</v>
      </c>
    </row>
    <row r="214" spans="1:13" x14ac:dyDescent="0.35">
      <c r="A214" s="2">
        <v>28033</v>
      </c>
      <c r="B214" s="10">
        <f t="shared" si="26"/>
        <v>1976.7461187214612</v>
      </c>
      <c r="C214" s="6">
        <v>8493.9299466064276</v>
      </c>
      <c r="E214" s="20">
        <f t="shared" si="27"/>
        <v>13.052216494818998</v>
      </c>
      <c r="F214" s="20">
        <f t="shared" si="24"/>
        <v>13.631279563275314</v>
      </c>
      <c r="G214" s="20">
        <f t="shared" si="28"/>
        <v>-0.57906306845631583</v>
      </c>
      <c r="H214" s="11">
        <f t="shared" si="25"/>
        <v>9.4</v>
      </c>
      <c r="J214" s="20">
        <f t="shared" si="30"/>
        <v>0.46713607156602005</v>
      </c>
      <c r="K214" s="20">
        <f t="shared" si="31"/>
        <v>-0.14885189552402261</v>
      </c>
      <c r="M214" s="18">
        <f t="shared" si="29"/>
        <v>0.87550923154592164</v>
      </c>
    </row>
    <row r="215" spans="1:13" x14ac:dyDescent="0.35">
      <c r="A215" s="2">
        <v>28064</v>
      </c>
      <c r="B215" s="10">
        <f t="shared" si="26"/>
        <v>1976.8321917808219</v>
      </c>
      <c r="C215" s="6">
        <v>8493.9299466064276</v>
      </c>
      <c r="E215" s="20">
        <f t="shared" si="27"/>
        <v>13.052216494818998</v>
      </c>
      <c r="F215" s="20">
        <f t="shared" si="24"/>
        <v>13.643073405155803</v>
      </c>
      <c r="G215" s="20">
        <f t="shared" si="28"/>
        <v>-0.59085691033680554</v>
      </c>
      <c r="H215" s="11">
        <f t="shared" si="25"/>
        <v>8.3000000000000007</v>
      </c>
      <c r="J215" s="20">
        <f t="shared" si="30"/>
        <v>0.35118359270602711</v>
      </c>
      <c r="K215" s="20">
        <f t="shared" si="31"/>
        <v>-0.11595247885999294</v>
      </c>
      <c r="M215" s="18">
        <f t="shared" si="29"/>
        <v>0.58339159520379957</v>
      </c>
    </row>
    <row r="216" spans="1:13" x14ac:dyDescent="0.35">
      <c r="A216" s="2">
        <v>28094</v>
      </c>
      <c r="B216" s="10">
        <f t="shared" si="26"/>
        <v>1976.9127853881278</v>
      </c>
      <c r="C216" s="6">
        <v>8584.1709022144641</v>
      </c>
      <c r="E216" s="20">
        <f t="shared" si="27"/>
        <v>13.067463083650614</v>
      </c>
      <c r="F216" s="20">
        <f t="shared" si="24"/>
        <v>13.654116445431214</v>
      </c>
      <c r="G216" s="20">
        <f t="shared" si="28"/>
        <v>-0.58665336178060024</v>
      </c>
      <c r="H216" s="11">
        <f t="shared" si="25"/>
        <v>8.6999999999999993</v>
      </c>
      <c r="J216" s="20">
        <f t="shared" si="30"/>
        <v>0.26373910871287837</v>
      </c>
      <c r="K216" s="20">
        <f t="shared" si="31"/>
        <v>-8.7444483993148747E-2</v>
      </c>
      <c r="M216" s="18">
        <f t="shared" si="29"/>
        <v>0.36309379539497966</v>
      </c>
    </row>
    <row r="217" spans="1:13" x14ac:dyDescent="0.35">
      <c r="A217" s="2">
        <v>28125</v>
      </c>
      <c r="B217" s="10">
        <f t="shared" si="26"/>
        <v>1976.9988584474886</v>
      </c>
      <c r="C217" s="6">
        <v>8978.9750829996228</v>
      </c>
      <c r="E217" s="20">
        <f t="shared" si="27"/>
        <v>13.132335060690718</v>
      </c>
      <c r="F217" s="20">
        <f t="shared" si="24"/>
        <v>13.66591028731176</v>
      </c>
      <c r="G217" s="20">
        <f t="shared" si="28"/>
        <v>-0.53357522662104273</v>
      </c>
      <c r="H217" s="11">
        <f t="shared" si="25"/>
        <v>10.7</v>
      </c>
      <c r="J217" s="20">
        <f t="shared" si="30"/>
        <v>0.26869782657274643</v>
      </c>
      <c r="K217" s="20">
        <f t="shared" si="31"/>
        <v>4.958717859868067E-3</v>
      </c>
      <c r="M217" s="18">
        <f t="shared" si="29"/>
        <v>0.37558623156153331</v>
      </c>
    </row>
    <row r="218" spans="1:13" x14ac:dyDescent="0.35">
      <c r="A218" s="2">
        <v>28156</v>
      </c>
      <c r="B218" s="10">
        <f t="shared" si="26"/>
        <v>1977.0821917808219</v>
      </c>
      <c r="C218" s="6">
        <v>9328.6587859807642</v>
      </c>
      <c r="E218" s="20">
        <f t="shared" si="27"/>
        <v>13.187453959318345</v>
      </c>
      <c r="F218" s="20">
        <f t="shared" si="24"/>
        <v>13.677328728389682</v>
      </c>
      <c r="G218" s="20">
        <f t="shared" si="28"/>
        <v>-0.48987476907133676</v>
      </c>
      <c r="H218" s="11">
        <f t="shared" si="25"/>
        <v>13.200000000000001</v>
      </c>
      <c r="J218" s="20">
        <f t="shared" si="30"/>
        <v>0.3101821203252868</v>
      </c>
      <c r="K218" s="20">
        <f t="shared" si="31"/>
        <v>4.1484293752540369E-2</v>
      </c>
      <c r="M218" s="18">
        <f t="shared" si="29"/>
        <v>0.48009709631800496</v>
      </c>
    </row>
    <row r="219" spans="1:13" x14ac:dyDescent="0.35">
      <c r="A219" s="2">
        <v>28184</v>
      </c>
      <c r="B219" s="10">
        <f t="shared" si="26"/>
        <v>1977.157305936073</v>
      </c>
      <c r="C219" s="6">
        <v>9565.5412944518594</v>
      </c>
      <c r="E219" s="20">
        <f t="shared" si="27"/>
        <v>13.223630894710269</v>
      </c>
      <c r="F219" s="20">
        <f t="shared" si="24"/>
        <v>13.687620967060013</v>
      </c>
      <c r="G219" s="20">
        <f t="shared" si="28"/>
        <v>-0.46399007234974476</v>
      </c>
      <c r="H219" s="11">
        <f t="shared" si="25"/>
        <v>14.2</v>
      </c>
      <c r="J219" s="20">
        <f t="shared" si="30"/>
        <v>0.3932382713340673</v>
      </c>
      <c r="K219" s="20">
        <f t="shared" si="31"/>
        <v>8.3056151008780499E-2</v>
      </c>
      <c r="M219" s="18">
        <f t="shared" si="29"/>
        <v>0.68933942347562205</v>
      </c>
    </row>
    <row r="220" spans="1:13" x14ac:dyDescent="0.35">
      <c r="A220" s="2">
        <v>28215</v>
      </c>
      <c r="B220" s="10">
        <f t="shared" si="26"/>
        <v>1977.2488584474886</v>
      </c>
      <c r="C220" s="6">
        <v>9802.4238029229546</v>
      </c>
      <c r="E220" s="20">
        <f t="shared" si="27"/>
        <v>13.25892280696147</v>
      </c>
      <c r="F220" s="20">
        <f t="shared" si="24"/>
        <v>13.700165610545639</v>
      </c>
      <c r="G220" s="20">
        <f t="shared" si="28"/>
        <v>-0.4412428035841689</v>
      </c>
      <c r="H220" s="11">
        <f t="shared" si="25"/>
        <v>15</v>
      </c>
      <c r="J220" s="20">
        <f t="shared" si="30"/>
        <v>0.46483226877726824</v>
      </c>
      <c r="K220" s="20">
        <f t="shared" si="31"/>
        <v>7.1593997443200941E-2</v>
      </c>
      <c r="M220" s="18">
        <f t="shared" si="29"/>
        <v>0.86970528986338846</v>
      </c>
    </row>
    <row r="221" spans="1:13" x14ac:dyDescent="0.35">
      <c r="A221" s="2">
        <v>28245</v>
      </c>
      <c r="B221" s="10">
        <f t="shared" si="26"/>
        <v>1977.3294520547945</v>
      </c>
      <c r="C221" s="6">
        <v>10016.746072492042</v>
      </c>
      <c r="E221" s="20">
        <f t="shared" si="27"/>
        <v>13.290126306497175</v>
      </c>
      <c r="F221" s="20">
        <f t="shared" si="24"/>
        <v>13.71120865082105</v>
      </c>
      <c r="G221" s="20">
        <f t="shared" si="28"/>
        <v>-0.42108234432387448</v>
      </c>
      <c r="H221" s="11">
        <f t="shared" si="25"/>
        <v>15.9</v>
      </c>
      <c r="J221" s="20">
        <f t="shared" si="30"/>
        <v>0.51148513991999311</v>
      </c>
      <c r="K221" s="20">
        <f t="shared" si="31"/>
        <v>4.6652871142724872E-2</v>
      </c>
      <c r="M221" s="18">
        <f t="shared" si="29"/>
        <v>0.98723728728831361</v>
      </c>
    </row>
    <row r="222" spans="1:13" x14ac:dyDescent="0.35">
      <c r="A222" s="2">
        <v>28276</v>
      </c>
      <c r="B222" s="10">
        <f t="shared" si="26"/>
        <v>1977.4155251141551</v>
      </c>
      <c r="C222" s="6">
        <v>10231.068342061128</v>
      </c>
      <c r="E222" s="20">
        <f t="shared" si="27"/>
        <v>13.320669180675591</v>
      </c>
      <c r="F222" s="20">
        <f t="shared" si="24"/>
        <v>13.723002492701539</v>
      </c>
      <c r="G222" s="20">
        <f t="shared" si="28"/>
        <v>-0.40233331202594869</v>
      </c>
      <c r="H222" s="11">
        <f t="shared" si="25"/>
        <v>17.7</v>
      </c>
      <c r="J222" s="20">
        <f t="shared" si="30"/>
        <v>0.49054708343092673</v>
      </c>
      <c r="K222" s="20">
        <f t="shared" si="31"/>
        <v>-2.0938056489066381E-2</v>
      </c>
      <c r="M222" s="18">
        <f t="shared" si="29"/>
        <v>0.93448830226170521</v>
      </c>
    </row>
    <row r="223" spans="1:13" x14ac:dyDescent="0.35">
      <c r="A223" s="2">
        <v>28306</v>
      </c>
      <c r="B223" s="10">
        <f t="shared" si="26"/>
        <v>1977.4961187214612</v>
      </c>
      <c r="C223" s="6">
        <v>10411.550253277201</v>
      </c>
      <c r="E223" s="20">
        <f t="shared" si="27"/>
        <v>13.345897277792844</v>
      </c>
      <c r="F223" s="20">
        <f t="shared" si="24"/>
        <v>13.734045532977007</v>
      </c>
      <c r="G223" s="20">
        <f t="shared" si="28"/>
        <v>-0.38814825518416285</v>
      </c>
      <c r="H223" s="11">
        <f t="shared" si="25"/>
        <v>19.2</v>
      </c>
      <c r="J223" s="20">
        <f t="shared" si="30"/>
        <v>0.41741201232781699</v>
      </c>
      <c r="K223" s="20">
        <f t="shared" si="31"/>
        <v>-7.3135071103109739E-2</v>
      </c>
      <c r="M223" s="18">
        <f t="shared" si="29"/>
        <v>0.75024002818944913</v>
      </c>
    </row>
    <row r="224" spans="1:13" x14ac:dyDescent="0.35">
      <c r="A224" s="2">
        <v>28337</v>
      </c>
      <c r="B224" s="10">
        <f t="shared" si="26"/>
        <v>1977.5821917808219</v>
      </c>
      <c r="C224" s="6">
        <v>10670.993000650305</v>
      </c>
      <c r="E224" s="20">
        <f t="shared" si="27"/>
        <v>13.381406813486466</v>
      </c>
      <c r="F224" s="20">
        <f t="shared" si="24"/>
        <v>13.745839374857496</v>
      </c>
      <c r="G224" s="20">
        <f t="shared" si="28"/>
        <v>-0.36443256137103042</v>
      </c>
      <c r="H224" s="11">
        <f t="shared" si="25"/>
        <v>21.099999999999998</v>
      </c>
      <c r="J224" s="20">
        <f t="shared" si="30"/>
        <v>0.37875972535318764</v>
      </c>
      <c r="K224" s="20">
        <f t="shared" si="31"/>
        <v>-3.8652286974629357E-2</v>
      </c>
      <c r="M224" s="18">
        <f t="shared" si="29"/>
        <v>0.65286380284907086</v>
      </c>
    </row>
    <row r="225" spans="1:13" x14ac:dyDescent="0.35">
      <c r="A225" s="2">
        <v>28368</v>
      </c>
      <c r="B225" s="10">
        <f t="shared" si="26"/>
        <v>1977.6655251141551</v>
      </c>
      <c r="C225" s="6">
        <v>10783.794195160352</v>
      </c>
      <c r="E225" s="20">
        <f t="shared" si="27"/>
        <v>13.396577248127818</v>
      </c>
      <c r="F225" s="20">
        <f t="shared" si="24"/>
        <v>13.757257815935475</v>
      </c>
      <c r="G225" s="20">
        <f t="shared" si="28"/>
        <v>-0.36068056780765723</v>
      </c>
      <c r="H225" s="11">
        <f t="shared" si="25"/>
        <v>21.4</v>
      </c>
      <c r="J225" s="20">
        <f t="shared" si="30"/>
        <v>0.34769977747921826</v>
      </c>
      <c r="K225" s="20">
        <f t="shared" si="31"/>
        <v>-3.1059947873969374E-2</v>
      </c>
      <c r="M225" s="18">
        <f t="shared" si="29"/>
        <v>0.5746148628776464</v>
      </c>
    </row>
    <row r="226" spans="1:13" x14ac:dyDescent="0.35">
      <c r="A226" s="2">
        <v>28398</v>
      </c>
      <c r="B226" s="10">
        <f t="shared" si="26"/>
        <v>1977.7461187214612</v>
      </c>
      <c r="C226" s="6">
        <v>10817.634553513364</v>
      </c>
      <c r="E226" s="20">
        <f t="shared" si="27"/>
        <v>13.401097445165201</v>
      </c>
      <c r="F226" s="20">
        <f t="shared" si="24"/>
        <v>13.768300856210885</v>
      </c>
      <c r="G226" s="20">
        <f t="shared" si="28"/>
        <v>-0.36720341104568455</v>
      </c>
      <c r="H226" s="11">
        <f t="shared" si="25"/>
        <v>20.8</v>
      </c>
      <c r="J226" s="20">
        <f t="shared" si="30"/>
        <v>0.30060358114648339</v>
      </c>
      <c r="K226" s="20">
        <f t="shared" si="31"/>
        <v>-4.7096196332734874E-2</v>
      </c>
      <c r="M226" s="18">
        <f t="shared" si="29"/>
        <v>0.45596600182108621</v>
      </c>
    </row>
    <row r="227" spans="1:13" x14ac:dyDescent="0.35">
      <c r="A227" s="2">
        <v>28429</v>
      </c>
      <c r="B227" s="10">
        <f t="shared" si="26"/>
        <v>1977.8321917808219</v>
      </c>
      <c r="C227" s="6">
        <v>10783.794195160352</v>
      </c>
      <c r="E227" s="20">
        <f t="shared" si="27"/>
        <v>13.396577248127818</v>
      </c>
      <c r="F227" s="20">
        <f t="shared" si="24"/>
        <v>13.780094698091432</v>
      </c>
      <c r="G227" s="20">
        <f t="shared" si="28"/>
        <v>-0.38351744996361425</v>
      </c>
      <c r="H227" s="11">
        <f t="shared" si="25"/>
        <v>20</v>
      </c>
      <c r="J227" s="20">
        <f t="shared" si="30"/>
        <v>0.22712100412122546</v>
      </c>
      <c r="K227" s="20">
        <f t="shared" si="31"/>
        <v>-7.3482577025257928E-2</v>
      </c>
      <c r="M227" s="18">
        <f t="shared" si="29"/>
        <v>0.27084226040573534</v>
      </c>
    </row>
    <row r="228" spans="1:13" x14ac:dyDescent="0.35">
      <c r="A228" s="2">
        <v>28459</v>
      </c>
      <c r="B228" s="10">
        <f t="shared" si="26"/>
        <v>1977.9127853881278</v>
      </c>
      <c r="C228" s="6">
        <v>10840.194792415374</v>
      </c>
      <c r="E228" s="20">
        <f t="shared" si="27"/>
        <v>13.404103060920818</v>
      </c>
      <c r="F228" s="20">
        <f t="shared" si="24"/>
        <v>13.791137738366785</v>
      </c>
      <c r="G228" s="20">
        <f t="shared" si="28"/>
        <v>-0.38703467744596765</v>
      </c>
      <c r="H228" s="11">
        <f t="shared" si="25"/>
        <v>19.5</v>
      </c>
      <c r="J228" s="20">
        <f t="shared" si="30"/>
        <v>0.15965128746913443</v>
      </c>
      <c r="K228" s="20">
        <f t="shared" si="31"/>
        <v>-6.7469716652091033E-2</v>
      </c>
      <c r="M228" s="18">
        <f t="shared" si="29"/>
        <v>0.10086664326624031</v>
      </c>
    </row>
    <row r="229" spans="1:13" x14ac:dyDescent="0.35">
      <c r="A229" s="2">
        <v>28490</v>
      </c>
      <c r="B229" s="10">
        <f t="shared" si="26"/>
        <v>1977.9988584474886</v>
      </c>
      <c r="C229" s="6">
        <v>10986.836345278432</v>
      </c>
      <c r="E229" s="20">
        <f t="shared" si="27"/>
        <v>13.42348840222941</v>
      </c>
      <c r="F229" s="20">
        <f t="shared" si="24"/>
        <v>13.802931580247332</v>
      </c>
      <c r="G229" s="20">
        <f t="shared" si="28"/>
        <v>-0.37944317801792238</v>
      </c>
      <c r="H229" s="11">
        <f t="shared" si="25"/>
        <v>20.599999999999998</v>
      </c>
      <c r="J229" s="20">
        <f t="shared" si="30"/>
        <v>0.1193078294991337</v>
      </c>
      <c r="K229" s="20">
        <f t="shared" si="31"/>
        <v>-4.0343457970000732E-2</v>
      </c>
      <c r="M229" s="18">
        <f t="shared" si="29"/>
        <v>-7.7012810709296397E-4</v>
      </c>
    </row>
    <row r="230" spans="1:13" x14ac:dyDescent="0.35">
      <c r="A230" s="2">
        <v>28521</v>
      </c>
      <c r="B230" s="10">
        <f t="shared" si="26"/>
        <v>1978.0821917808219</v>
      </c>
      <c r="C230" s="6">
        <v>10817.634553513364</v>
      </c>
      <c r="E230" s="20">
        <f t="shared" si="27"/>
        <v>13.401097445165201</v>
      </c>
      <c r="F230" s="20">
        <f t="shared" si="24"/>
        <v>13.814350021325311</v>
      </c>
      <c r="G230" s="20">
        <f t="shared" si="28"/>
        <v>-0.4132525761601098</v>
      </c>
      <c r="H230" s="11">
        <f t="shared" si="25"/>
        <v>16.8</v>
      </c>
      <c r="J230" s="20">
        <f t="shared" si="30"/>
        <v>4.9612842247742511E-2</v>
      </c>
      <c r="K230" s="20">
        <f t="shared" si="31"/>
        <v>-6.9694987251391186E-2</v>
      </c>
      <c r="M230" s="18">
        <f t="shared" si="29"/>
        <v>-0.17635184176198954</v>
      </c>
    </row>
    <row r="231" spans="1:13" x14ac:dyDescent="0.35">
      <c r="A231" s="2">
        <v>28549</v>
      </c>
      <c r="B231" s="10">
        <f t="shared" si="26"/>
        <v>1978.157305936073</v>
      </c>
      <c r="C231" s="6">
        <v>11031.956823082452</v>
      </c>
      <c r="E231" s="20">
        <f t="shared" si="27"/>
        <v>13.429401095099303</v>
      </c>
      <c r="F231" s="20">
        <f t="shared" si="24"/>
        <v>13.824642259995585</v>
      </c>
      <c r="G231" s="20">
        <f t="shared" si="28"/>
        <v>-0.39524116489628192</v>
      </c>
      <c r="H231" s="11">
        <f t="shared" si="25"/>
        <v>18.3</v>
      </c>
      <c r="J231" s="20">
        <f t="shared" si="30"/>
        <v>5.3815368395632016E-2</v>
      </c>
      <c r="K231" s="20">
        <f t="shared" si="31"/>
        <v>4.2025261478895043E-3</v>
      </c>
      <c r="M231" s="18">
        <f t="shared" si="29"/>
        <v>-0.16576446996056601</v>
      </c>
    </row>
    <row r="232" spans="1:13" x14ac:dyDescent="0.35">
      <c r="A232" s="2">
        <v>28580</v>
      </c>
      <c r="B232" s="10">
        <f t="shared" si="26"/>
        <v>1978.2488584474886</v>
      </c>
      <c r="C232" s="6">
        <v>11189.878495396515</v>
      </c>
      <c r="E232" s="20">
        <f t="shared" si="27"/>
        <v>13.449906750533945</v>
      </c>
      <c r="F232" s="20">
        <f t="shared" si="24"/>
        <v>13.837186903481268</v>
      </c>
      <c r="G232" s="20">
        <f t="shared" si="28"/>
        <v>-0.38728015294732288</v>
      </c>
      <c r="H232" s="11">
        <f t="shared" si="25"/>
        <v>19.400000000000002</v>
      </c>
      <c r="J232" s="20">
        <f t="shared" si="30"/>
        <v>8.9744639738079376E-2</v>
      </c>
      <c r="K232" s="20">
        <f t="shared" si="31"/>
        <v>3.5929271342447361E-2</v>
      </c>
      <c r="M232" s="18">
        <f t="shared" si="29"/>
        <v>-7.5248303999824712E-2</v>
      </c>
    </row>
    <row r="233" spans="1:13" x14ac:dyDescent="0.35">
      <c r="A233" s="2">
        <v>28610</v>
      </c>
      <c r="B233" s="10">
        <f t="shared" si="26"/>
        <v>1978.3294520547945</v>
      </c>
      <c r="C233" s="6">
        <v>11573.402556730669</v>
      </c>
      <c r="E233" s="20">
        <f t="shared" si="27"/>
        <v>13.498525455754121</v>
      </c>
      <c r="F233" s="20">
        <f t="shared" si="24"/>
        <v>13.848229943756621</v>
      </c>
      <c r="G233" s="20">
        <f t="shared" si="28"/>
        <v>-0.34970448800249976</v>
      </c>
      <c r="H233" s="11">
        <f t="shared" si="25"/>
        <v>22.6</v>
      </c>
      <c r="J233" s="20">
        <f t="shared" si="30"/>
        <v>0.17380861609639414</v>
      </c>
      <c r="K233" s="20">
        <f t="shared" si="31"/>
        <v>8.4063976358314765E-2</v>
      </c>
      <c r="M233" s="18">
        <f t="shared" si="29"/>
        <v>0.13653302501308778</v>
      </c>
    </row>
    <row r="234" spans="1:13" x14ac:dyDescent="0.35">
      <c r="A234" s="2">
        <v>28641</v>
      </c>
      <c r="B234" s="10">
        <f t="shared" si="26"/>
        <v>1978.4155251141551</v>
      </c>
      <c r="C234" s="6">
        <v>12024.607334770852</v>
      </c>
      <c r="E234" s="20">
        <f t="shared" si="27"/>
        <v>13.553702162906244</v>
      </c>
      <c r="F234" s="20">
        <f t="shared" si="24"/>
        <v>13.860023785637168</v>
      </c>
      <c r="G234" s="20">
        <f t="shared" si="28"/>
        <v>-0.30632162273092334</v>
      </c>
      <c r="H234" s="11">
        <f t="shared" si="25"/>
        <v>25.7</v>
      </c>
      <c r="J234" s="20">
        <f t="shared" si="30"/>
        <v>0.27778204941540396</v>
      </c>
      <c r="K234" s="20">
        <f t="shared" si="31"/>
        <v>0.10397343331900982</v>
      </c>
      <c r="M234" s="18">
        <f t="shared" si="29"/>
        <v>0.39847200106721509</v>
      </c>
    </row>
    <row r="235" spans="1:13" x14ac:dyDescent="0.35">
      <c r="A235" s="2">
        <v>28671</v>
      </c>
      <c r="B235" s="10">
        <f t="shared" si="26"/>
        <v>1978.4961187214612</v>
      </c>
      <c r="C235" s="6">
        <v>12509.652471164047</v>
      </c>
      <c r="E235" s="20">
        <f t="shared" si="27"/>
        <v>13.610754090308779</v>
      </c>
      <c r="F235" s="20">
        <f t="shared" si="24"/>
        <v>13.871066825912578</v>
      </c>
      <c r="G235" s="20">
        <f t="shared" si="28"/>
        <v>-0.26031273560379908</v>
      </c>
      <c r="H235" s="11">
        <f t="shared" si="25"/>
        <v>27.6</v>
      </c>
      <c r="J235" s="20">
        <f t="shared" si="30"/>
        <v>0.40213262898753688</v>
      </c>
      <c r="K235" s="20">
        <f t="shared" si="31"/>
        <v>0.12435057957213291</v>
      </c>
      <c r="M235" s="18">
        <f t="shared" si="29"/>
        <v>0.71174686797407205</v>
      </c>
    </row>
    <row r="236" spans="1:13" x14ac:dyDescent="0.35">
      <c r="A236" s="2">
        <v>28702</v>
      </c>
      <c r="B236" s="10">
        <f t="shared" si="26"/>
        <v>1978.5821917808219</v>
      </c>
      <c r="C236" s="6">
        <v>12622.453665674093</v>
      </c>
      <c r="E236" s="20">
        <f t="shared" si="27"/>
        <v>13.623704761123463</v>
      </c>
      <c r="F236" s="20">
        <f t="shared" si="24"/>
        <v>13.882860667793125</v>
      </c>
      <c r="G236" s="20">
        <f t="shared" si="28"/>
        <v>-0.25915590666966182</v>
      </c>
      <c r="H236" s="11">
        <f t="shared" si="25"/>
        <v>28.1</v>
      </c>
      <c r="J236" s="20">
        <f t="shared" si="30"/>
        <v>0.483577198885145</v>
      </c>
      <c r="K236" s="20">
        <f t="shared" si="31"/>
        <v>8.1444569897608121E-2</v>
      </c>
      <c r="M236" s="18">
        <f t="shared" si="29"/>
        <v>0.91692915890307414</v>
      </c>
    </row>
    <row r="237" spans="1:13" x14ac:dyDescent="0.35">
      <c r="A237" s="2">
        <v>28733</v>
      </c>
      <c r="B237" s="10">
        <f t="shared" si="26"/>
        <v>1978.6655251141551</v>
      </c>
      <c r="C237" s="6">
        <v>13242.860235479344</v>
      </c>
      <c r="E237" s="20">
        <f t="shared" si="27"/>
        <v>13.692927133257122</v>
      </c>
      <c r="F237" s="20">
        <f t="shared" si="24"/>
        <v>13.894279108871046</v>
      </c>
      <c r="G237" s="20">
        <f t="shared" si="28"/>
        <v>-0.20135197561392459</v>
      </c>
      <c r="H237" s="11">
        <f t="shared" si="25"/>
        <v>32.300000000000004</v>
      </c>
      <c r="J237" s="20">
        <f t="shared" si="30"/>
        <v>0.52959870954955746</v>
      </c>
      <c r="K237" s="20">
        <f t="shared" si="31"/>
        <v>4.6021510664412457E-2</v>
      </c>
      <c r="M237" s="18">
        <f t="shared" si="29"/>
        <v>1.0328705777356508</v>
      </c>
    </row>
    <row r="238" spans="1:13" x14ac:dyDescent="0.35">
      <c r="A238" s="2">
        <v>28763</v>
      </c>
      <c r="B238" s="10">
        <f t="shared" si="26"/>
        <v>1978.7461187214612</v>
      </c>
      <c r="C238" s="6">
        <v>13987.348119245644</v>
      </c>
      <c r="E238" s="20">
        <f t="shared" si="27"/>
        <v>13.771834845421306</v>
      </c>
      <c r="F238" s="20">
        <f t="shared" si="24"/>
        <v>13.905322149146514</v>
      </c>
      <c r="G238" s="20">
        <f t="shared" si="28"/>
        <v>-0.13348730372520734</v>
      </c>
      <c r="H238" s="11">
        <f t="shared" si="25"/>
        <v>38.5</v>
      </c>
      <c r="J238" s="20">
        <f t="shared" si="30"/>
        <v>0.61079789224373549</v>
      </c>
      <c r="K238" s="20">
        <f t="shared" si="31"/>
        <v>8.1199182694178029E-2</v>
      </c>
      <c r="M238" s="18">
        <f t="shared" si="29"/>
        <v>1.23743466773821</v>
      </c>
    </row>
    <row r="239" spans="1:13" x14ac:dyDescent="0.35">
      <c r="A239" s="2">
        <v>28794</v>
      </c>
      <c r="B239" s="10">
        <f t="shared" si="26"/>
        <v>1978.8321917808219</v>
      </c>
      <c r="C239" s="6">
        <v>13637.664416264503</v>
      </c>
      <c r="E239" s="20">
        <f t="shared" si="27"/>
        <v>13.735308969396192</v>
      </c>
      <c r="F239" s="20">
        <f t="shared" si="24"/>
        <v>13.917115991027003</v>
      </c>
      <c r="G239" s="20">
        <f t="shared" si="28"/>
        <v>-0.18180702163081186</v>
      </c>
      <c r="H239" s="11">
        <f t="shared" si="25"/>
        <v>34.5</v>
      </c>
      <c r="J239" s="20">
        <f t="shared" si="30"/>
        <v>0.52471340849231285</v>
      </c>
      <c r="K239" s="20">
        <f t="shared" si="31"/>
        <v>-8.6084483751422636E-2</v>
      </c>
      <c r="M239" s="18">
        <f t="shared" si="29"/>
        <v>1.020563099605881</v>
      </c>
    </row>
    <row r="240" spans="1:13" x14ac:dyDescent="0.35">
      <c r="A240" s="2">
        <v>28824</v>
      </c>
      <c r="B240" s="10">
        <f t="shared" si="26"/>
        <v>1978.9127853881278</v>
      </c>
      <c r="C240" s="6">
        <v>12408.131396105005</v>
      </c>
      <c r="E240" s="20">
        <f t="shared" si="27"/>
        <v>13.598998248559091</v>
      </c>
      <c r="F240" s="20">
        <f t="shared" si="24"/>
        <v>13.928159031302414</v>
      </c>
      <c r="G240" s="20">
        <f t="shared" si="28"/>
        <v>-0.3291607827433225</v>
      </c>
      <c r="H240" s="11">
        <f t="shared" si="25"/>
        <v>23.9</v>
      </c>
      <c r="J240" s="20">
        <f t="shared" si="30"/>
        <v>0.22932511398667874</v>
      </c>
      <c r="K240" s="20">
        <f t="shared" si="31"/>
        <v>-0.29538829450563409</v>
      </c>
      <c r="M240" s="18">
        <f t="shared" si="29"/>
        <v>0.27639504694781514</v>
      </c>
    </row>
    <row r="241" spans="1:13" x14ac:dyDescent="0.35">
      <c r="A241" s="2">
        <v>28855</v>
      </c>
      <c r="B241" s="10">
        <f t="shared" si="26"/>
        <v>1978.9988584474886</v>
      </c>
      <c r="C241" s="6">
        <v>12216.369365437929</v>
      </c>
      <c r="E241" s="20">
        <f t="shared" si="27"/>
        <v>13.576527967755396</v>
      </c>
      <c r="F241" s="20">
        <f t="shared" si="24"/>
        <v>13.939952873182961</v>
      </c>
      <c r="G241" s="20">
        <f t="shared" si="28"/>
        <v>-0.36342490542756423</v>
      </c>
      <c r="H241" s="11">
        <f t="shared" si="25"/>
        <v>21.2</v>
      </c>
      <c r="J241" s="20">
        <f t="shared" si="30"/>
        <v>-4.6987340884623127E-2</v>
      </c>
      <c r="K241" s="20">
        <f t="shared" si="31"/>
        <v>-0.27631245487130185</v>
      </c>
      <c r="M241" s="18">
        <f t="shared" si="29"/>
        <v>-0.41971548042050766</v>
      </c>
    </row>
    <row r="242" spans="1:13" x14ac:dyDescent="0.35">
      <c r="A242" s="2">
        <v>28886</v>
      </c>
      <c r="B242" s="10">
        <f t="shared" si="26"/>
        <v>1979.0821917808219</v>
      </c>
      <c r="C242" s="6">
        <v>12126.128409829893</v>
      </c>
      <c r="E242" s="20">
        <f t="shared" si="27"/>
        <v>13.565831384623893</v>
      </c>
      <c r="F242" s="20">
        <f t="shared" si="24"/>
        <v>13.951371314260882</v>
      </c>
      <c r="G242" s="20">
        <f t="shared" si="28"/>
        <v>-0.38553992963698924</v>
      </c>
      <c r="H242" s="11">
        <f t="shared" si="25"/>
        <v>19.8</v>
      </c>
      <c r="J242" s="20">
        <f t="shared" si="30"/>
        <v>-0.24917554340901141</v>
      </c>
      <c r="K242" s="20">
        <f t="shared" si="31"/>
        <v>-0.20218820252438829</v>
      </c>
      <c r="M242" s="18">
        <f t="shared" si="29"/>
        <v>-0.92908570172471983</v>
      </c>
    </row>
    <row r="243" spans="1:13" x14ac:dyDescent="0.35">
      <c r="A243" s="2">
        <v>28914</v>
      </c>
      <c r="B243" s="10">
        <f t="shared" si="26"/>
        <v>1979.157305936073</v>
      </c>
      <c r="C243" s="6">
        <v>12171.24888763391</v>
      </c>
      <c r="E243" s="20">
        <f t="shared" si="27"/>
        <v>13.571189589635084</v>
      </c>
      <c r="F243" s="20">
        <f t="shared" si="24"/>
        <v>13.961663552931213</v>
      </c>
      <c r="G243" s="20">
        <f t="shared" si="28"/>
        <v>-0.39047396329612916</v>
      </c>
      <c r="H243" s="11">
        <f t="shared" si="25"/>
        <v>18.8</v>
      </c>
      <c r="J243" s="20">
        <f t="shared" si="30"/>
        <v>-0.40573937291355072</v>
      </c>
      <c r="K243" s="20">
        <f t="shared" si="31"/>
        <v>-0.15656382950453931</v>
      </c>
      <c r="M243" s="18">
        <f t="shared" si="29"/>
        <v>-1.3235150081197986</v>
      </c>
    </row>
    <row r="244" spans="1:13" x14ac:dyDescent="0.35">
      <c r="A244" s="2">
        <v>28945</v>
      </c>
      <c r="B244" s="10">
        <f t="shared" si="26"/>
        <v>1979.2488584474886</v>
      </c>
      <c r="C244" s="6">
        <v>12261.489843241947</v>
      </c>
      <c r="E244" s="20">
        <f t="shared" si="27"/>
        <v>13.581846665174378</v>
      </c>
      <c r="F244" s="20">
        <f t="shared" si="24"/>
        <v>13.974208196416839</v>
      </c>
      <c r="G244" s="20">
        <f t="shared" si="28"/>
        <v>-0.39236153124246087</v>
      </c>
      <c r="H244" s="11">
        <f t="shared" si="25"/>
        <v>18.7</v>
      </c>
      <c r="J244" s="20">
        <f t="shared" si="30"/>
        <v>-0.40008386384789774</v>
      </c>
      <c r="K244" s="20">
        <f t="shared" si="31"/>
        <v>5.6555090656529861E-3</v>
      </c>
      <c r="M244" s="18">
        <f t="shared" si="29"/>
        <v>-1.3092671545438106</v>
      </c>
    </row>
    <row r="245" spans="1:13" x14ac:dyDescent="0.35">
      <c r="A245" s="2">
        <v>28975</v>
      </c>
      <c r="B245" s="10">
        <f t="shared" si="26"/>
        <v>1979.3294520547945</v>
      </c>
      <c r="C245" s="6">
        <v>12656.294024027105</v>
      </c>
      <c r="E245" s="20">
        <f t="shared" si="27"/>
        <v>13.627567400755861</v>
      </c>
      <c r="F245" s="20">
        <f t="shared" si="24"/>
        <v>13.98525123669225</v>
      </c>
      <c r="G245" s="20">
        <f t="shared" si="28"/>
        <v>-0.35768383593638831</v>
      </c>
      <c r="H245" s="11">
        <f t="shared" si="25"/>
        <v>21.6</v>
      </c>
      <c r="J245" s="20">
        <f t="shared" si="30"/>
        <v>-0.15551038373596113</v>
      </c>
      <c r="K245" s="20">
        <f t="shared" si="31"/>
        <v>0.24457348011193661</v>
      </c>
      <c r="M245" s="18">
        <f t="shared" si="29"/>
        <v>-0.69311623112516252</v>
      </c>
    </row>
    <row r="246" spans="1:13" x14ac:dyDescent="0.35">
      <c r="A246" s="2">
        <v>29006</v>
      </c>
      <c r="B246" s="10">
        <f t="shared" si="26"/>
        <v>1979.4155251141551</v>
      </c>
      <c r="C246" s="6">
        <v>12554.772948968066</v>
      </c>
      <c r="E246" s="20">
        <f t="shared" si="27"/>
        <v>13.615948317489028</v>
      </c>
      <c r="F246" s="20">
        <f t="shared" si="24"/>
        <v>13.997045078572739</v>
      </c>
      <c r="G246" s="20">
        <f t="shared" si="28"/>
        <v>-0.38109676108371104</v>
      </c>
      <c r="H246" s="11">
        <f t="shared" si="25"/>
        <v>20.399999999999999</v>
      </c>
      <c r="J246" s="20">
        <f t="shared" si="30"/>
        <v>7.2432466616504487E-2</v>
      </c>
      <c r="K246" s="20">
        <f t="shared" si="31"/>
        <v>0.22794285035246561</v>
      </c>
      <c r="M246" s="18">
        <f t="shared" si="29"/>
        <v>-0.11886264620225741</v>
      </c>
    </row>
    <row r="247" spans="1:13" x14ac:dyDescent="0.35">
      <c r="A247" s="2">
        <v>29036</v>
      </c>
      <c r="B247" s="10">
        <f t="shared" si="26"/>
        <v>1979.4961187214612</v>
      </c>
      <c r="C247" s="6">
        <v>13073.658443714276</v>
      </c>
      <c r="E247" s="20">
        <f t="shared" si="27"/>
        <v>13.674375291153542</v>
      </c>
      <c r="F247" s="20">
        <f t="shared" si="24"/>
        <v>14.008088118848207</v>
      </c>
      <c r="G247" s="20">
        <f t="shared" si="28"/>
        <v>-0.33371282769466504</v>
      </c>
      <c r="H247" s="11">
        <f t="shared" si="25"/>
        <v>23.799999999999997</v>
      </c>
      <c r="J247" s="20">
        <f t="shared" si="30"/>
        <v>0.19323652649892684</v>
      </c>
      <c r="K247" s="20">
        <f t="shared" si="31"/>
        <v>0.12080405988242235</v>
      </c>
      <c r="M247" s="18">
        <f t="shared" si="29"/>
        <v>0.18547751780575114</v>
      </c>
    </row>
    <row r="248" spans="1:13" x14ac:dyDescent="0.35">
      <c r="A248" s="2">
        <v>29067</v>
      </c>
      <c r="B248" s="10">
        <f t="shared" si="26"/>
        <v>1979.5821917808219</v>
      </c>
      <c r="C248" s="6">
        <v>13355.661429989388</v>
      </c>
      <c r="E248" s="20">
        <f t="shared" si="27"/>
        <v>13.705163805776017</v>
      </c>
      <c r="F248" s="20">
        <f t="shared" si="24"/>
        <v>14.019881960728696</v>
      </c>
      <c r="G248" s="20">
        <f t="shared" si="28"/>
        <v>-0.31471815495267919</v>
      </c>
      <c r="H248" s="11">
        <f t="shared" si="25"/>
        <v>25.4</v>
      </c>
      <c r="J248" s="20">
        <f t="shared" si="30"/>
        <v>0.2806942077296225</v>
      </c>
      <c r="K248" s="20">
        <f t="shared" si="31"/>
        <v>8.7457681230695666E-2</v>
      </c>
      <c r="M248" s="18">
        <f t="shared" si="29"/>
        <v>0.4058085652508126</v>
      </c>
    </row>
    <row r="249" spans="1:13" x14ac:dyDescent="0.35">
      <c r="A249" s="2">
        <v>29098</v>
      </c>
      <c r="B249" s="10">
        <f t="shared" si="26"/>
        <v>1979.6655251141551</v>
      </c>
      <c r="C249" s="6">
        <v>13603.824057911488</v>
      </c>
      <c r="E249" s="20">
        <f t="shared" si="27"/>
        <v>13.731724632047154</v>
      </c>
      <c r="F249" s="20">
        <f t="shared" si="24"/>
        <v>14.031300401806675</v>
      </c>
      <c r="G249" s="20">
        <f t="shared" si="28"/>
        <v>-0.29957576975952094</v>
      </c>
      <c r="H249" s="11">
        <f t="shared" si="25"/>
        <v>26.1</v>
      </c>
      <c r="J249" s="20">
        <f t="shared" si="30"/>
        <v>0.32801583348879204</v>
      </c>
      <c r="K249" s="20">
        <f t="shared" si="31"/>
        <v>4.7321625759169539E-2</v>
      </c>
      <c r="M249" s="18">
        <f t="shared" si="29"/>
        <v>0.52502534785471255</v>
      </c>
    </row>
    <row r="250" spans="1:13" x14ac:dyDescent="0.35">
      <c r="A250" s="2">
        <v>29128</v>
      </c>
      <c r="B250" s="10">
        <f t="shared" si="26"/>
        <v>1979.7461187214612</v>
      </c>
      <c r="C250" s="6">
        <v>13536.143341205461</v>
      </c>
      <c r="E250" s="20">
        <f t="shared" si="27"/>
        <v>13.724529130642949</v>
      </c>
      <c r="F250" s="20">
        <f t="shared" si="24"/>
        <v>14.042343442082085</v>
      </c>
      <c r="G250" s="20">
        <f t="shared" si="28"/>
        <v>-0.31781431143913608</v>
      </c>
      <c r="H250" s="11">
        <f t="shared" si="25"/>
        <v>24.9</v>
      </c>
      <c r="J250" s="20">
        <f t="shared" si="30"/>
        <v>0.31126580908801721</v>
      </c>
      <c r="K250" s="20">
        <f t="shared" si="31"/>
        <v>-1.6750024400774832E-2</v>
      </c>
      <c r="M250" s="18">
        <f t="shared" si="29"/>
        <v>0.48282721992563876</v>
      </c>
    </row>
    <row r="251" spans="1:13" x14ac:dyDescent="0.35">
      <c r="A251" s="2">
        <v>29159</v>
      </c>
      <c r="B251" s="10">
        <f t="shared" si="26"/>
        <v>1979.8321917808219</v>
      </c>
      <c r="C251" s="6">
        <v>12757.815099086147</v>
      </c>
      <c r="E251" s="20">
        <f t="shared" si="27"/>
        <v>13.639093654136891</v>
      </c>
      <c r="F251" s="20">
        <f t="shared" si="24"/>
        <v>14.054137283962632</v>
      </c>
      <c r="G251" s="20">
        <f t="shared" si="28"/>
        <v>-0.41504362982574072</v>
      </c>
      <c r="H251" s="11">
        <f t="shared" si="25"/>
        <v>16.5</v>
      </c>
      <c r="J251" s="20">
        <f t="shared" si="30"/>
        <v>0.13177880424792454</v>
      </c>
      <c r="K251" s="20">
        <f t="shared" si="31"/>
        <v>-0.17948700484009267</v>
      </c>
      <c r="M251" s="18">
        <f t="shared" si="29"/>
        <v>3.0647843309437161E-2</v>
      </c>
    </row>
    <row r="252" spans="1:13" x14ac:dyDescent="0.35">
      <c r="A252" s="2">
        <v>29189</v>
      </c>
      <c r="B252" s="10">
        <f t="shared" si="26"/>
        <v>1979.9127853881278</v>
      </c>
      <c r="C252" s="6">
        <v>12317.890440496969</v>
      </c>
      <c r="E252" s="20">
        <f t="shared" si="27"/>
        <v>13.588467581066922</v>
      </c>
      <c r="F252" s="20">
        <f t="shared" si="24"/>
        <v>14.065180324237986</v>
      </c>
      <c r="G252" s="20">
        <f t="shared" si="28"/>
        <v>-0.47671274317106338</v>
      </c>
      <c r="H252" s="11">
        <f t="shared" si="25"/>
        <v>13.4</v>
      </c>
      <c r="J252" s="20">
        <f t="shared" si="30"/>
        <v>-5.7285382719835423E-2</v>
      </c>
      <c r="K252" s="20">
        <f t="shared" si="31"/>
        <v>-0.18906418696775995</v>
      </c>
      <c r="M252" s="18">
        <f t="shared" si="29"/>
        <v>-0.44565920900165179</v>
      </c>
    </row>
    <row r="253" spans="1:13" x14ac:dyDescent="0.35">
      <c r="A253" s="2">
        <v>29220</v>
      </c>
      <c r="B253" s="10">
        <f t="shared" si="26"/>
        <v>1979.9988584474886</v>
      </c>
      <c r="C253" s="6">
        <v>12915.73677140021</v>
      </c>
      <c r="E253" s="20">
        <f t="shared" si="27"/>
        <v>13.656842323131375</v>
      </c>
      <c r="F253" s="20">
        <f t="shared" si="24"/>
        <v>14.076974166118532</v>
      </c>
      <c r="G253" s="20">
        <f t="shared" si="28"/>
        <v>-0.420131842987157</v>
      </c>
      <c r="H253" s="11">
        <f t="shared" si="25"/>
        <v>16</v>
      </c>
      <c r="J253" s="20">
        <f t="shared" si="30"/>
        <v>-0.16137589688196438</v>
      </c>
      <c r="K253" s="20">
        <f t="shared" si="31"/>
        <v>-0.10409051416212896</v>
      </c>
      <c r="M253" s="18">
        <f t="shared" si="29"/>
        <v>-0.70789314536615067</v>
      </c>
    </row>
    <row r="254" spans="1:13" x14ac:dyDescent="0.35">
      <c r="A254" s="2">
        <v>29251</v>
      </c>
      <c r="B254" s="10">
        <f t="shared" si="26"/>
        <v>1980.0821917808219</v>
      </c>
      <c r="C254" s="6">
        <v>13333.101191087379</v>
      </c>
      <c r="E254" s="20">
        <f t="shared" si="27"/>
        <v>13.702724760324601</v>
      </c>
      <c r="F254" s="20">
        <f t="shared" si="24"/>
        <v>14.088392607196511</v>
      </c>
      <c r="G254" s="20">
        <f t="shared" si="28"/>
        <v>-0.38566784687190925</v>
      </c>
      <c r="H254" s="11">
        <f t="shared" si="25"/>
        <v>19.600000000000001</v>
      </c>
      <c r="J254" s="20">
        <f t="shared" si="30"/>
        <v>-0.12500978437182786</v>
      </c>
      <c r="K254" s="20">
        <f t="shared" si="31"/>
        <v>3.6366112510136522E-2</v>
      </c>
      <c r="M254" s="18">
        <f t="shared" si="29"/>
        <v>-0.616276450890479</v>
      </c>
    </row>
    <row r="255" spans="1:13" x14ac:dyDescent="0.35">
      <c r="A255" s="2">
        <v>29280</v>
      </c>
      <c r="B255" s="10">
        <f t="shared" si="26"/>
        <v>1980.1600456621004</v>
      </c>
      <c r="C255" s="6">
        <v>14055.028835951671</v>
      </c>
      <c r="E255" s="20">
        <f t="shared" si="27"/>
        <v>13.77879879317107</v>
      </c>
      <c r="F255" s="20">
        <f t="shared" si="24"/>
        <v>14.099060246669353</v>
      </c>
      <c r="G255" s="20">
        <f t="shared" si="28"/>
        <v>-0.32026145349828283</v>
      </c>
      <c r="H255" s="11">
        <f t="shared" si="25"/>
        <v>24.7</v>
      </c>
      <c r="J255" s="20">
        <f t="shared" si="30"/>
        <v>4.8266263787070898E-2</v>
      </c>
      <c r="K255" s="20">
        <f t="shared" si="31"/>
        <v>0.17327604815889874</v>
      </c>
      <c r="M255" s="18">
        <f t="shared" si="29"/>
        <v>-0.1797442601125758</v>
      </c>
    </row>
    <row r="256" spans="1:13" x14ac:dyDescent="0.35">
      <c r="A256" s="2">
        <v>29311</v>
      </c>
      <c r="B256" s="10">
        <f t="shared" si="26"/>
        <v>1980.2488584474886</v>
      </c>
      <c r="C256" s="6">
        <v>13242.860235479344</v>
      </c>
      <c r="E256" s="20">
        <f t="shared" si="27"/>
        <v>13.692927133257122</v>
      </c>
      <c r="F256" s="20">
        <f t="shared" si="24"/>
        <v>14.111229489352468</v>
      </c>
      <c r="G256" s="20">
        <f t="shared" si="28"/>
        <v>-0.41830235609534583</v>
      </c>
      <c r="H256" s="11">
        <f t="shared" si="25"/>
        <v>16.3</v>
      </c>
      <c r="J256" s="20">
        <f t="shared" si="30"/>
        <v>0.12613179330257682</v>
      </c>
      <c r="K256" s="20">
        <f t="shared" si="31"/>
        <v>7.7865529515505919E-2</v>
      </c>
      <c r="M256" s="18">
        <f t="shared" si="29"/>
        <v>1.6421398942129822E-2</v>
      </c>
    </row>
    <row r="257" spans="1:13" x14ac:dyDescent="0.35">
      <c r="A257" s="2">
        <v>29341</v>
      </c>
      <c r="B257" s="10">
        <f t="shared" si="26"/>
        <v>1980.3294520547945</v>
      </c>
      <c r="C257" s="6">
        <v>12566.053068419071</v>
      </c>
      <c r="E257" s="20">
        <f t="shared" si="27"/>
        <v>13.6172439574871</v>
      </c>
      <c r="F257" s="20">
        <f t="shared" si="24"/>
        <v>14.122272529627878</v>
      </c>
      <c r="G257" s="20">
        <f t="shared" si="28"/>
        <v>-0.50502857214077856</v>
      </c>
      <c r="H257" s="11">
        <f t="shared" si="25"/>
        <v>12.2</v>
      </c>
      <c r="J257" s="20">
        <f t="shared" si="30"/>
        <v>0.11320690575125897</v>
      </c>
      <c r="K257" s="20">
        <f t="shared" si="31"/>
        <v>-1.2924887551317848E-2</v>
      </c>
      <c r="M257" s="18">
        <f t="shared" si="29"/>
        <v>-1.6140109346429749E-2</v>
      </c>
    </row>
    <row r="258" spans="1:13" x14ac:dyDescent="0.35">
      <c r="A258" s="2">
        <v>29372</v>
      </c>
      <c r="B258" s="10">
        <f t="shared" si="26"/>
        <v>1980.4155251141551</v>
      </c>
      <c r="C258" s="6">
        <v>12712.694621282129</v>
      </c>
      <c r="E258" s="20">
        <f t="shared" si="27"/>
        <v>13.633982240319289</v>
      </c>
      <c r="F258" s="20">
        <f t="shared" ref="F258:F321" si="32">Slope*B258+Icept</f>
        <v>14.134066371508368</v>
      </c>
      <c r="G258" s="20">
        <f t="shared" si="28"/>
        <v>-0.50008413118907846</v>
      </c>
      <c r="H258" s="11">
        <f t="shared" ref="H258:H321" si="33">100*_xlfn.PERCENTRANK.INC(G:G,G258)</f>
        <v>12.6</v>
      </c>
      <c r="J258" s="20">
        <f t="shared" si="30"/>
        <v>1.9004144413532924E-2</v>
      </c>
      <c r="K258" s="20">
        <f t="shared" si="31"/>
        <v>-9.4202761337726038E-2</v>
      </c>
      <c r="M258" s="18">
        <f t="shared" si="29"/>
        <v>-0.25346395312647169</v>
      </c>
    </row>
    <row r="259" spans="1:13" x14ac:dyDescent="0.35">
      <c r="A259" s="2">
        <v>29402</v>
      </c>
      <c r="B259" s="10">
        <f t="shared" ref="B259:B322" si="34">YEAR(A259)+(MONTH(A259)-1)/12+(DAY(A259)-1)/365</f>
        <v>1980.4961187214612</v>
      </c>
      <c r="C259" s="6">
        <v>12633.733785125098</v>
      </c>
      <c r="E259" s="20">
        <f t="shared" ref="E259:E322" si="35">LOG(C259,2)</f>
        <v>13.624993457092037</v>
      </c>
      <c r="F259" s="20">
        <f t="shared" si="32"/>
        <v>14.145109411783778</v>
      </c>
      <c r="G259" s="20">
        <f t="shared" ref="G259:G322" si="36">E259-F259</f>
        <v>-0.52011595469174132</v>
      </c>
      <c r="H259" s="11">
        <f t="shared" si="33"/>
        <v>11.700000000000001</v>
      </c>
      <c r="J259" s="20">
        <f t="shared" si="30"/>
        <v>-0.17143656475304525</v>
      </c>
      <c r="K259" s="20">
        <f t="shared" si="31"/>
        <v>-0.19044070916657818</v>
      </c>
      <c r="M259" s="18">
        <f t="shared" si="29"/>
        <v>-0.73323886067484934</v>
      </c>
    </row>
    <row r="260" spans="1:13" x14ac:dyDescent="0.35">
      <c r="A260" s="2">
        <v>29433</v>
      </c>
      <c r="B260" s="10">
        <f t="shared" si="34"/>
        <v>1980.5821917808219</v>
      </c>
      <c r="C260" s="6">
        <v>12769.095218537152</v>
      </c>
      <c r="E260" s="20">
        <f t="shared" si="35"/>
        <v>13.64036868297895</v>
      </c>
      <c r="F260" s="20">
        <f t="shared" si="32"/>
        <v>14.156903253664325</v>
      </c>
      <c r="G260" s="20">
        <f t="shared" si="36"/>
        <v>-0.51653457068537456</v>
      </c>
      <c r="H260" s="11">
        <f t="shared" si="33"/>
        <v>11.899999999999999</v>
      </c>
      <c r="J260" s="20">
        <f t="shared" si="30"/>
        <v>-0.23779650532914556</v>
      </c>
      <c r="K260" s="20">
        <f t="shared" si="31"/>
        <v>-6.6359940576100312E-2</v>
      </c>
      <c r="M260" s="18">
        <f t="shared" si="29"/>
        <v>-0.90041863276321021</v>
      </c>
    </row>
    <row r="261" spans="1:13" x14ac:dyDescent="0.35">
      <c r="A261" s="2">
        <v>29464</v>
      </c>
      <c r="B261" s="10">
        <f t="shared" si="34"/>
        <v>1980.6655251141551</v>
      </c>
      <c r="C261" s="6">
        <v>13310.540952185371</v>
      </c>
      <c r="E261" s="20">
        <f t="shared" si="35"/>
        <v>13.700281584396272</v>
      </c>
      <c r="F261" s="20">
        <f t="shared" si="32"/>
        <v>14.168321694742247</v>
      </c>
      <c r="G261" s="20">
        <f t="shared" si="36"/>
        <v>-0.46804011034597437</v>
      </c>
      <c r="H261" s="11">
        <f t="shared" si="33"/>
        <v>14.099999999999998</v>
      </c>
      <c r="J261" s="20">
        <f t="shared" si="30"/>
        <v>-0.14235319589202933</v>
      </c>
      <c r="K261" s="20">
        <f t="shared" si="31"/>
        <v>9.5443309437116236E-2</v>
      </c>
      <c r="M261" s="18">
        <f t="shared" si="29"/>
        <v>-0.65996949160164242</v>
      </c>
    </row>
    <row r="262" spans="1:13" x14ac:dyDescent="0.35">
      <c r="A262" s="2">
        <v>29494</v>
      </c>
      <c r="B262" s="10">
        <f t="shared" si="34"/>
        <v>1980.7461187214612</v>
      </c>
      <c r="C262" s="6">
        <v>14122.709552657698</v>
      </c>
      <c r="E262" s="20">
        <f t="shared" si="35"/>
        <v>13.785729287079688</v>
      </c>
      <c r="F262" s="20">
        <f t="shared" si="32"/>
        <v>14.179364735017714</v>
      </c>
      <c r="G262" s="20">
        <f t="shared" si="36"/>
        <v>-0.39363544793802596</v>
      </c>
      <c r="H262" s="11">
        <f t="shared" si="33"/>
        <v>18.5</v>
      </c>
      <c r="J262" s="20">
        <f t="shared" si="30"/>
        <v>0.19345091664819195</v>
      </c>
      <c r="K262" s="20">
        <f t="shared" si="31"/>
        <v>0.33580411254022124</v>
      </c>
      <c r="M262" s="18">
        <f t="shared" si="29"/>
        <v>0.18601762823956067</v>
      </c>
    </row>
    <row r="263" spans="1:13" x14ac:dyDescent="0.35">
      <c r="A263" s="2">
        <v>29525</v>
      </c>
      <c r="B263" s="10">
        <f t="shared" si="34"/>
        <v>1980.8321917808219</v>
      </c>
      <c r="C263" s="6">
        <v>14754.396241913953</v>
      </c>
      <c r="E263" s="20">
        <f t="shared" si="35"/>
        <v>13.848857265645153</v>
      </c>
      <c r="F263" s="20">
        <f t="shared" si="32"/>
        <v>14.191158576898204</v>
      </c>
      <c r="G263" s="20">
        <f t="shared" si="36"/>
        <v>-0.34230131125305086</v>
      </c>
      <c r="H263" s="11">
        <f t="shared" si="33"/>
        <v>23</v>
      </c>
      <c r="J263" s="20">
        <f t="shared" si="30"/>
        <v>0.45866105963394205</v>
      </c>
      <c r="K263" s="20">
        <f t="shared" si="31"/>
        <v>0.26521014298575007</v>
      </c>
      <c r="M263" s="18">
        <f t="shared" si="29"/>
        <v>0.85415823950236913</v>
      </c>
    </row>
    <row r="264" spans="1:13" x14ac:dyDescent="0.35">
      <c r="A264" s="2">
        <v>29555</v>
      </c>
      <c r="B264" s="10">
        <f t="shared" si="34"/>
        <v>1980.9127853881278</v>
      </c>
      <c r="C264" s="6">
        <v>15950.088903720436</v>
      </c>
      <c r="E264" s="20">
        <f t="shared" si="35"/>
        <v>13.961276844956469</v>
      </c>
      <c r="F264" s="20">
        <f t="shared" si="32"/>
        <v>14.202201617173614</v>
      </c>
      <c r="G264" s="20">
        <f t="shared" si="36"/>
        <v>-0.24092477221714503</v>
      </c>
      <c r="H264" s="11">
        <f t="shared" si="33"/>
        <v>29.9</v>
      </c>
      <c r="J264" s="20">
        <f t="shared" si="30"/>
        <v>0.67607041362052989</v>
      </c>
      <c r="K264" s="20">
        <f t="shared" si="31"/>
        <v>0.21740935398658784</v>
      </c>
      <c r="M264" s="18">
        <f t="shared" ref="M264:M327" si="37">(J264-Mean)/Sdev</f>
        <v>1.4018749181765178</v>
      </c>
    </row>
    <row r="265" spans="1:13" x14ac:dyDescent="0.35">
      <c r="A265" s="2">
        <v>29586</v>
      </c>
      <c r="B265" s="10">
        <f t="shared" si="34"/>
        <v>1980.9988584474886</v>
      </c>
      <c r="C265" s="6">
        <v>16356.1732039566</v>
      </c>
      <c r="E265" s="20">
        <f t="shared" si="35"/>
        <v>13.997547625049366</v>
      </c>
      <c r="F265" s="20">
        <f t="shared" si="32"/>
        <v>14.213995459054161</v>
      </c>
      <c r="G265" s="20">
        <f t="shared" si="36"/>
        <v>-0.21644783400479461</v>
      </c>
      <c r="H265" s="11">
        <f t="shared" si="33"/>
        <v>31.4</v>
      </c>
      <c r="J265" s="20">
        <f t="shared" ref="J265:J328" si="38">SLOPE(E259:E265,B259:B265)</f>
        <v>0.81591488496360398</v>
      </c>
      <c r="K265" s="20">
        <f t="shared" si="31"/>
        <v>0.13984447134307409</v>
      </c>
      <c r="M265" s="18">
        <f t="shared" si="37"/>
        <v>1.7541833537174096</v>
      </c>
    </row>
    <row r="266" spans="1:13" x14ac:dyDescent="0.35">
      <c r="A266" s="2">
        <v>29617</v>
      </c>
      <c r="B266" s="10">
        <f t="shared" si="34"/>
        <v>1981.0821917808219</v>
      </c>
      <c r="C266" s="6">
        <v>15814.72747030838</v>
      </c>
      <c r="E266" s="20">
        <f t="shared" si="35"/>
        <v>13.948981074157691</v>
      </c>
      <c r="F266" s="20">
        <f t="shared" si="32"/>
        <v>14.225413900132082</v>
      </c>
      <c r="G266" s="20">
        <f t="shared" si="36"/>
        <v>-0.27643282597439089</v>
      </c>
      <c r="H266" s="11">
        <f t="shared" si="33"/>
        <v>27</v>
      </c>
      <c r="J266" s="20">
        <f t="shared" si="38"/>
        <v>0.72584959284306183</v>
      </c>
      <c r="K266" s="20">
        <f t="shared" ref="K266:K329" si="39">J266-J265</f>
        <v>-9.0065292120542151E-2</v>
      </c>
      <c r="M266" s="18">
        <f t="shared" si="37"/>
        <v>1.5272829846232467</v>
      </c>
    </row>
    <row r="267" spans="1:13" x14ac:dyDescent="0.35">
      <c r="A267" s="2">
        <v>29645</v>
      </c>
      <c r="B267" s="10">
        <f t="shared" si="34"/>
        <v>1981.157305936073</v>
      </c>
      <c r="C267" s="6">
        <v>15735.766634151349</v>
      </c>
      <c r="E267" s="20">
        <f t="shared" si="35"/>
        <v>13.941759846863619</v>
      </c>
      <c r="F267" s="20">
        <f t="shared" si="32"/>
        <v>14.235706138802414</v>
      </c>
      <c r="G267" s="20">
        <f t="shared" si="36"/>
        <v>-0.29394629193879496</v>
      </c>
      <c r="H267" s="11">
        <f t="shared" si="33"/>
        <v>26.5</v>
      </c>
      <c r="J267" s="20">
        <f t="shared" si="38"/>
        <v>0.52034946509639091</v>
      </c>
      <c r="K267" s="20">
        <f t="shared" si="39"/>
        <v>-0.20550012774667092</v>
      </c>
      <c r="M267" s="18">
        <f t="shared" si="37"/>
        <v>1.0095690713411918</v>
      </c>
    </row>
    <row r="268" spans="1:13" x14ac:dyDescent="0.35">
      <c r="A268" s="2">
        <v>29676</v>
      </c>
      <c r="B268" s="10">
        <f t="shared" si="34"/>
        <v>1981.2488584474886</v>
      </c>
      <c r="C268" s="6">
        <v>15814.72747030838</v>
      </c>
      <c r="E268" s="20">
        <f t="shared" si="35"/>
        <v>13.948981074157691</v>
      </c>
      <c r="F268" s="20">
        <f t="shared" si="32"/>
        <v>14.248250782288039</v>
      </c>
      <c r="G268" s="20">
        <f t="shared" si="36"/>
        <v>-0.29926970813034792</v>
      </c>
      <c r="H268" s="11">
        <f t="shared" si="33"/>
        <v>26.200000000000003</v>
      </c>
      <c r="J268" s="20">
        <f t="shared" si="38"/>
        <v>0.28583822744692106</v>
      </c>
      <c r="K268" s="20">
        <f t="shared" si="39"/>
        <v>-0.23451123764946985</v>
      </c>
      <c r="M268" s="18">
        <f t="shared" si="37"/>
        <v>0.41876783007971646</v>
      </c>
    </row>
    <row r="269" spans="1:13" x14ac:dyDescent="0.35">
      <c r="A269" s="2">
        <v>29706</v>
      </c>
      <c r="B269" s="10">
        <f t="shared" si="34"/>
        <v>1981.3294520547945</v>
      </c>
      <c r="C269" s="6">
        <v>16502.814756819658</v>
      </c>
      <c r="E269" s="20">
        <f t="shared" si="35"/>
        <v>14.010424494285555</v>
      </c>
      <c r="F269" s="20">
        <f t="shared" si="32"/>
        <v>14.25929382256345</v>
      </c>
      <c r="G269" s="20">
        <f t="shared" si="36"/>
        <v>-0.24886932827789465</v>
      </c>
      <c r="H269" s="11">
        <f t="shared" si="33"/>
        <v>29.2</v>
      </c>
      <c r="J269" s="20">
        <f t="shared" si="38"/>
        <v>0.17428497873119458</v>
      </c>
      <c r="K269" s="20">
        <f t="shared" si="39"/>
        <v>-0.11155324871572647</v>
      </c>
      <c r="M269" s="18">
        <f t="shared" si="37"/>
        <v>0.13773311946805525</v>
      </c>
    </row>
    <row r="270" spans="1:13" x14ac:dyDescent="0.35">
      <c r="A270" s="2">
        <v>29737</v>
      </c>
      <c r="B270" s="10">
        <f t="shared" si="34"/>
        <v>1981.4155251141551</v>
      </c>
      <c r="C270" s="6">
        <v>16581.77559297669</v>
      </c>
      <c r="E270" s="20">
        <f t="shared" si="35"/>
        <v>14.017310879870797</v>
      </c>
      <c r="F270" s="20">
        <f t="shared" si="32"/>
        <v>14.27108766444394</v>
      </c>
      <c r="G270" s="20">
        <f t="shared" si="36"/>
        <v>-0.25377678457314268</v>
      </c>
      <c r="H270" s="11">
        <f t="shared" si="33"/>
        <v>28.7</v>
      </c>
      <c r="J270" s="20">
        <f t="shared" si="38"/>
        <v>8.3971992793731742E-2</v>
      </c>
      <c r="K270" s="20">
        <f t="shared" si="39"/>
        <v>-9.0312985937462842E-2</v>
      </c>
      <c r="M270" s="18">
        <f t="shared" si="37"/>
        <v>-8.9791261575199385E-2</v>
      </c>
    </row>
    <row r="271" spans="1:13" x14ac:dyDescent="0.35">
      <c r="A271" s="2">
        <v>29767</v>
      </c>
      <c r="B271" s="10">
        <f t="shared" si="34"/>
        <v>1981.4961187214612</v>
      </c>
      <c r="C271" s="6">
        <v>16784.817743094773</v>
      </c>
      <c r="E271" s="20">
        <f t="shared" si="35"/>
        <v>14.034869251255101</v>
      </c>
      <c r="F271" s="20">
        <f t="shared" si="32"/>
        <v>14.282130704719407</v>
      </c>
      <c r="G271" s="20">
        <f t="shared" si="36"/>
        <v>-0.24726145346430606</v>
      </c>
      <c r="H271" s="11">
        <f t="shared" si="33"/>
        <v>29.5</v>
      </c>
      <c r="J271" s="20">
        <f t="shared" si="38"/>
        <v>0.13707958782148627</v>
      </c>
      <c r="K271" s="20">
        <f t="shared" si="39"/>
        <v>5.3107595027754528E-2</v>
      </c>
      <c r="M271" s="18">
        <f t="shared" si="37"/>
        <v>4.4002041369658726E-2</v>
      </c>
    </row>
    <row r="272" spans="1:13" x14ac:dyDescent="0.35">
      <c r="A272" s="2">
        <v>29798</v>
      </c>
      <c r="B272" s="10">
        <f t="shared" si="34"/>
        <v>1981.5821917808219</v>
      </c>
      <c r="C272" s="6">
        <v>16796.097862545776</v>
      </c>
      <c r="E272" s="20">
        <f t="shared" si="35"/>
        <v>14.035838478729168</v>
      </c>
      <c r="F272" s="20">
        <f t="shared" si="32"/>
        <v>14.293924546599897</v>
      </c>
      <c r="G272" s="20">
        <f t="shared" si="36"/>
        <v>-0.25808606787072819</v>
      </c>
      <c r="H272" s="11">
        <f t="shared" si="33"/>
        <v>28.299999999999997</v>
      </c>
      <c r="J272" s="20">
        <f t="shared" si="38"/>
        <v>0.21983930058320189</v>
      </c>
      <c r="K272" s="20">
        <f t="shared" si="39"/>
        <v>8.275971276171562E-2</v>
      </c>
      <c r="M272" s="18">
        <f t="shared" si="37"/>
        <v>0.25249755534220752</v>
      </c>
    </row>
    <row r="273" spans="1:13" x14ac:dyDescent="0.35">
      <c r="A273" s="2">
        <v>29829</v>
      </c>
      <c r="B273" s="10">
        <f t="shared" si="34"/>
        <v>1981.6655251141551</v>
      </c>
      <c r="C273" s="6">
        <v>16141.850934387512</v>
      </c>
      <c r="E273" s="20">
        <f t="shared" si="35"/>
        <v>13.978518396873737</v>
      </c>
      <c r="F273" s="20">
        <f t="shared" si="32"/>
        <v>14.305342987677875</v>
      </c>
      <c r="G273" s="20">
        <f t="shared" si="36"/>
        <v>-0.32682459080413828</v>
      </c>
      <c r="H273" s="11">
        <f t="shared" si="33"/>
        <v>24.2</v>
      </c>
      <c r="J273" s="20">
        <f t="shared" si="38"/>
        <v>0.13088137981050313</v>
      </c>
      <c r="K273" s="20">
        <f t="shared" si="39"/>
        <v>-8.8957920772698762E-2</v>
      </c>
      <c r="M273" s="18">
        <f t="shared" si="37"/>
        <v>2.8386973097496809E-2</v>
      </c>
    </row>
    <row r="274" spans="1:13" x14ac:dyDescent="0.35">
      <c r="A274" s="2">
        <v>29859</v>
      </c>
      <c r="B274" s="10">
        <f t="shared" si="34"/>
        <v>1981.7461187214612</v>
      </c>
      <c r="C274" s="6">
        <v>15521.444364582263</v>
      </c>
      <c r="E274" s="20">
        <f t="shared" si="35"/>
        <v>13.921975194849166</v>
      </c>
      <c r="F274" s="20">
        <f t="shared" si="32"/>
        <v>14.316386027953286</v>
      </c>
      <c r="G274" s="20">
        <f t="shared" si="36"/>
        <v>-0.39441083310411962</v>
      </c>
      <c r="H274" s="11">
        <f t="shared" si="33"/>
        <v>18.399999999999999</v>
      </c>
      <c r="J274" s="20">
        <f t="shared" si="38"/>
        <v>-5.4106329564172696E-2</v>
      </c>
      <c r="K274" s="20">
        <f t="shared" si="39"/>
        <v>-0.18498770937467582</v>
      </c>
      <c r="M274" s="18">
        <f t="shared" si="37"/>
        <v>-0.43765025996694018</v>
      </c>
    </row>
    <row r="275" spans="1:13" x14ac:dyDescent="0.35">
      <c r="A275" s="2">
        <v>29890</v>
      </c>
      <c r="B275" s="10">
        <f t="shared" si="34"/>
        <v>1981.8321917808219</v>
      </c>
      <c r="C275" s="6">
        <v>15408.643170072217</v>
      </c>
      <c r="E275" s="20">
        <f t="shared" si="35"/>
        <v>13.91145220843716</v>
      </c>
      <c r="F275" s="20">
        <f t="shared" si="32"/>
        <v>14.328179869833832</v>
      </c>
      <c r="G275" s="20">
        <f t="shared" si="36"/>
        <v>-0.41672766139667239</v>
      </c>
      <c r="H275" s="11">
        <f t="shared" si="33"/>
        <v>16.400000000000002</v>
      </c>
      <c r="J275" s="20">
        <f t="shared" si="38"/>
        <v>-0.23209127610218316</v>
      </c>
      <c r="K275" s="20">
        <f t="shared" si="39"/>
        <v>-0.17798494653801047</v>
      </c>
      <c r="M275" s="18">
        <f t="shared" si="37"/>
        <v>-0.88604551980386947</v>
      </c>
    </row>
    <row r="276" spans="1:13" x14ac:dyDescent="0.35">
      <c r="A276" s="2">
        <v>29920</v>
      </c>
      <c r="B276" s="10">
        <f t="shared" si="34"/>
        <v>1981.9127853881278</v>
      </c>
      <c r="C276" s="6">
        <v>15634.245559092307</v>
      </c>
      <c r="E276" s="20">
        <f t="shared" si="35"/>
        <v>13.932421982284284</v>
      </c>
      <c r="F276" s="20">
        <f t="shared" si="32"/>
        <v>14.339222910109186</v>
      </c>
      <c r="G276" s="20">
        <f t="shared" si="36"/>
        <v>-0.40680092782490185</v>
      </c>
      <c r="H276" s="11">
        <f t="shared" si="33"/>
        <v>17.299999999999997</v>
      </c>
      <c r="J276" s="20">
        <f t="shared" si="38"/>
        <v>-0.26440368568428474</v>
      </c>
      <c r="K276" s="20">
        <f t="shared" si="39"/>
        <v>-3.2312409582101576E-2</v>
      </c>
      <c r="M276" s="18">
        <f t="shared" si="37"/>
        <v>-0.967449770962995</v>
      </c>
    </row>
    <row r="277" spans="1:13" x14ac:dyDescent="0.35">
      <c r="A277" s="2">
        <v>29951</v>
      </c>
      <c r="B277" s="10">
        <f t="shared" si="34"/>
        <v>1981.9988584474886</v>
      </c>
      <c r="C277" s="6">
        <v>15961.369023171439</v>
      </c>
      <c r="E277" s="20">
        <f t="shared" si="35"/>
        <v>13.962296777866314</v>
      </c>
      <c r="F277" s="20">
        <f t="shared" si="32"/>
        <v>14.351016751989732</v>
      </c>
      <c r="G277" s="20">
        <f t="shared" si="36"/>
        <v>-0.38871997412341841</v>
      </c>
      <c r="H277" s="11">
        <f t="shared" si="33"/>
        <v>19</v>
      </c>
      <c r="J277" s="20">
        <f t="shared" si="38"/>
        <v>-0.20996997102916015</v>
      </c>
      <c r="K277" s="20">
        <f t="shared" si="39"/>
        <v>5.4433714655124588E-2</v>
      </c>
      <c r="M277" s="18">
        <f t="shared" si="37"/>
        <v>-0.83031559135156741</v>
      </c>
    </row>
    <row r="278" spans="1:13" x14ac:dyDescent="0.35">
      <c r="A278" s="2">
        <v>29982</v>
      </c>
      <c r="B278" s="10">
        <f t="shared" si="34"/>
        <v>1982.0821917808219</v>
      </c>
      <c r="C278" s="6">
        <v>14878.477555875003</v>
      </c>
      <c r="E278" s="20">
        <f t="shared" si="35"/>
        <v>13.860939289398614</v>
      </c>
      <c r="F278" s="20">
        <f t="shared" si="32"/>
        <v>14.362435193067711</v>
      </c>
      <c r="G278" s="20">
        <f t="shared" si="36"/>
        <v>-0.50149590366909713</v>
      </c>
      <c r="H278" s="11">
        <f t="shared" si="33"/>
        <v>12.5</v>
      </c>
      <c r="J278" s="20">
        <f t="shared" si="38"/>
        <v>-0.23382942505212781</v>
      </c>
      <c r="K278" s="20">
        <f t="shared" si="39"/>
        <v>-2.3859454022967658E-2</v>
      </c>
      <c r="M278" s="18">
        <f t="shared" si="37"/>
        <v>-0.89042441681288853</v>
      </c>
    </row>
    <row r="279" spans="1:13" x14ac:dyDescent="0.35">
      <c r="A279" s="2">
        <v>30010</v>
      </c>
      <c r="B279" s="10">
        <f t="shared" si="34"/>
        <v>1982.157305936073</v>
      </c>
      <c r="C279" s="6">
        <v>14404.712538932812</v>
      </c>
      <c r="E279" s="20">
        <f t="shared" si="35"/>
        <v>13.814253249849793</v>
      </c>
      <c r="F279" s="20">
        <f t="shared" si="32"/>
        <v>14.372727431737985</v>
      </c>
      <c r="G279" s="20">
        <f t="shared" si="36"/>
        <v>-0.55847418188819198</v>
      </c>
      <c r="H279" s="11">
        <f t="shared" si="33"/>
        <v>9.9</v>
      </c>
      <c r="J279" s="20">
        <f t="shared" si="38"/>
        <v>-0.24194998716170849</v>
      </c>
      <c r="K279" s="20">
        <f t="shared" si="39"/>
        <v>-8.1205621095806757E-3</v>
      </c>
      <c r="M279" s="18">
        <f t="shared" si="37"/>
        <v>-0.91088244783165073</v>
      </c>
    </row>
    <row r="280" spans="1:13" x14ac:dyDescent="0.35">
      <c r="A280" s="2">
        <v>30041</v>
      </c>
      <c r="B280" s="10">
        <f t="shared" si="34"/>
        <v>1982.2488584474886</v>
      </c>
      <c r="C280" s="6">
        <v>13355.661429989388</v>
      </c>
      <c r="E280" s="20">
        <f t="shared" si="35"/>
        <v>13.705163805776017</v>
      </c>
      <c r="F280" s="20">
        <f t="shared" si="32"/>
        <v>14.385272075223668</v>
      </c>
      <c r="G280" s="20">
        <f t="shared" si="36"/>
        <v>-0.68010826944765057</v>
      </c>
      <c r="H280" s="11">
        <f t="shared" si="33"/>
        <v>6.3</v>
      </c>
      <c r="J280" s="20">
        <f t="shared" si="38"/>
        <v>-0.39351090590723176</v>
      </c>
      <c r="K280" s="20">
        <f t="shared" si="39"/>
        <v>-0.15156091874552327</v>
      </c>
      <c r="M280" s="18">
        <f t="shared" si="37"/>
        <v>-1.2927079834395696</v>
      </c>
    </row>
    <row r="281" spans="1:13" x14ac:dyDescent="0.35">
      <c r="A281" s="2">
        <v>30071</v>
      </c>
      <c r="B281" s="10">
        <f t="shared" si="34"/>
        <v>1982.3294520547945</v>
      </c>
      <c r="C281" s="6">
        <v>13479.742743950439</v>
      </c>
      <c r="E281" s="20">
        <f t="shared" si="35"/>
        <v>13.718505343015181</v>
      </c>
      <c r="F281" s="20">
        <f t="shared" si="32"/>
        <v>14.396315115499078</v>
      </c>
      <c r="G281" s="20">
        <f t="shared" si="36"/>
        <v>-0.67780977248389718</v>
      </c>
      <c r="H281" s="11">
        <f t="shared" si="33"/>
        <v>6.4</v>
      </c>
      <c r="J281" s="20">
        <f t="shared" si="38"/>
        <v>-0.50920169025660134</v>
      </c>
      <c r="K281" s="20">
        <f t="shared" si="39"/>
        <v>-0.11569078434936958</v>
      </c>
      <c r="M281" s="18">
        <f t="shared" si="37"/>
        <v>-1.5841663360592684</v>
      </c>
    </row>
    <row r="282" spans="1:13" x14ac:dyDescent="0.35">
      <c r="A282" s="2">
        <v>30102</v>
      </c>
      <c r="B282" s="10">
        <f t="shared" si="34"/>
        <v>1982.4155251141551</v>
      </c>
      <c r="C282" s="6">
        <v>13524.863221754456</v>
      </c>
      <c r="E282" s="20">
        <f t="shared" si="35"/>
        <v>13.723326383561291</v>
      </c>
      <c r="F282" s="20">
        <f t="shared" si="32"/>
        <v>14.408108957379568</v>
      </c>
      <c r="G282" s="20">
        <f t="shared" si="36"/>
        <v>-0.68478257381827667</v>
      </c>
      <c r="H282" s="11">
        <f t="shared" si="33"/>
        <v>6</v>
      </c>
      <c r="J282" s="20">
        <f t="shared" si="38"/>
        <v>-0.54327409258173676</v>
      </c>
      <c r="K282" s="20">
        <f t="shared" si="39"/>
        <v>-3.407240232513542E-2</v>
      </c>
      <c r="M282" s="18">
        <f t="shared" si="37"/>
        <v>-1.6700045150233795</v>
      </c>
    </row>
    <row r="283" spans="1:13" x14ac:dyDescent="0.35">
      <c r="A283" s="2">
        <v>30132</v>
      </c>
      <c r="B283" s="10">
        <f t="shared" si="34"/>
        <v>1982.4961187214612</v>
      </c>
      <c r="C283" s="6">
        <v>13017.257846459252</v>
      </c>
      <c r="E283" s="20">
        <f t="shared" si="35"/>
        <v>13.668137948792552</v>
      </c>
      <c r="F283" s="20">
        <f t="shared" si="32"/>
        <v>14.419151997654978</v>
      </c>
      <c r="G283" s="20">
        <f t="shared" si="36"/>
        <v>-0.75101404886242662</v>
      </c>
      <c r="H283" s="11">
        <f t="shared" si="33"/>
        <v>3.5999999999999996</v>
      </c>
      <c r="J283" s="20">
        <f t="shared" si="38"/>
        <v>-0.53738032792141055</v>
      </c>
      <c r="K283" s="20">
        <f t="shared" si="39"/>
        <v>5.8937646603262062E-3</v>
      </c>
      <c r="M283" s="18">
        <f t="shared" si="37"/>
        <v>-1.655156427094099</v>
      </c>
    </row>
    <row r="284" spans="1:13" x14ac:dyDescent="0.35">
      <c r="A284" s="2">
        <v>30163</v>
      </c>
      <c r="B284" s="10">
        <f t="shared" si="34"/>
        <v>1982.5821917808219</v>
      </c>
      <c r="C284" s="6">
        <v>12938.29701030222</v>
      </c>
      <c r="E284" s="20">
        <f t="shared" si="35"/>
        <v>13.659360116162894</v>
      </c>
      <c r="F284" s="20">
        <f t="shared" si="32"/>
        <v>14.430945839535525</v>
      </c>
      <c r="G284" s="20">
        <f t="shared" si="36"/>
        <v>-0.77158572337263109</v>
      </c>
      <c r="H284" s="11">
        <f t="shared" si="33"/>
        <v>3.5000000000000004</v>
      </c>
      <c r="J284" s="20">
        <f t="shared" si="38"/>
        <v>-0.37512804589223281</v>
      </c>
      <c r="K284" s="20">
        <f t="shared" si="39"/>
        <v>0.16225228202917774</v>
      </c>
      <c r="M284" s="18">
        <f t="shared" si="37"/>
        <v>-1.2463962730769687</v>
      </c>
    </row>
    <row r="285" spans="1:13" x14ac:dyDescent="0.35">
      <c r="A285" s="2">
        <v>30194</v>
      </c>
      <c r="B285" s="10">
        <f t="shared" si="34"/>
        <v>1982.6655251141551</v>
      </c>
      <c r="C285" s="6">
        <v>12577.333187870074</v>
      </c>
      <c r="E285" s="20">
        <f t="shared" si="35"/>
        <v>13.618538434954736</v>
      </c>
      <c r="F285" s="20">
        <f t="shared" si="32"/>
        <v>14.442364280613447</v>
      </c>
      <c r="G285" s="20">
        <f t="shared" si="36"/>
        <v>-0.82382584565871042</v>
      </c>
      <c r="H285" s="11">
        <f t="shared" si="33"/>
        <v>2.8000000000000003</v>
      </c>
      <c r="J285" s="20">
        <f t="shared" si="38"/>
        <v>-0.31039834976670266</v>
      </c>
      <c r="K285" s="20">
        <f t="shared" si="39"/>
        <v>6.4729696125530145E-2</v>
      </c>
      <c r="M285" s="18">
        <f t="shared" si="37"/>
        <v>-1.0833235555358023</v>
      </c>
    </row>
    <row r="286" spans="1:13" x14ac:dyDescent="0.35">
      <c r="A286" s="2">
        <v>30224</v>
      </c>
      <c r="B286" s="10">
        <f t="shared" si="34"/>
        <v>1982.7461187214612</v>
      </c>
      <c r="C286" s="6">
        <v>12351.730798849983</v>
      </c>
      <c r="E286" s="20">
        <f t="shared" si="35"/>
        <v>13.592425594635605</v>
      </c>
      <c r="F286" s="20">
        <f t="shared" si="32"/>
        <v>14.453407320888914</v>
      </c>
      <c r="G286" s="20">
        <f t="shared" si="36"/>
        <v>-0.86098172625330882</v>
      </c>
      <c r="H286" s="11">
        <f t="shared" si="33"/>
        <v>2.5</v>
      </c>
      <c r="J286" s="20">
        <f t="shared" si="38"/>
        <v>-0.25823009638463501</v>
      </c>
      <c r="K286" s="20">
        <f t="shared" si="39"/>
        <v>5.2168253382067653E-2</v>
      </c>
      <c r="M286" s="18">
        <f t="shared" si="37"/>
        <v>-0.95189672430378358</v>
      </c>
    </row>
    <row r="287" spans="1:13" x14ac:dyDescent="0.35">
      <c r="A287" s="2">
        <v>30255</v>
      </c>
      <c r="B287" s="10">
        <f t="shared" si="34"/>
        <v>1982.8321917808219</v>
      </c>
      <c r="C287" s="6">
        <v>12915.73677140021</v>
      </c>
      <c r="E287" s="20">
        <f t="shared" si="35"/>
        <v>13.656842323131375</v>
      </c>
      <c r="F287" s="20">
        <f t="shared" si="32"/>
        <v>14.465201162769404</v>
      </c>
      <c r="G287" s="20">
        <f t="shared" si="36"/>
        <v>-0.80835883963802857</v>
      </c>
      <c r="H287" s="11">
        <f t="shared" si="33"/>
        <v>3</v>
      </c>
      <c r="J287" s="20">
        <f t="shared" si="38"/>
        <v>-0.21161415256476102</v>
      </c>
      <c r="K287" s="20">
        <f t="shared" si="39"/>
        <v>4.6615943819873995E-2</v>
      </c>
      <c r="M287" s="18">
        <f t="shared" si="37"/>
        <v>-0.83445775742355821</v>
      </c>
    </row>
    <row r="288" spans="1:13" x14ac:dyDescent="0.35">
      <c r="A288" s="2">
        <v>30285</v>
      </c>
      <c r="B288" s="10">
        <f t="shared" si="34"/>
        <v>1982.9127853881278</v>
      </c>
      <c r="C288" s="6">
        <v>13727.905371872539</v>
      </c>
      <c r="E288" s="20">
        <f t="shared" si="35"/>
        <v>13.744823892860799</v>
      </c>
      <c r="F288" s="20">
        <f t="shared" si="32"/>
        <v>14.476244203044814</v>
      </c>
      <c r="G288" s="20">
        <f t="shared" si="36"/>
        <v>-0.73142031018401532</v>
      </c>
      <c r="H288" s="11">
        <f t="shared" si="33"/>
        <v>4.1000000000000005</v>
      </c>
      <c r="J288" s="20">
        <f t="shared" si="38"/>
        <v>-1.0874191295870658E-2</v>
      </c>
      <c r="K288" s="20">
        <f t="shared" si="39"/>
        <v>0.20073996126889035</v>
      </c>
      <c r="M288" s="18">
        <f t="shared" si="37"/>
        <v>-0.3287360722831999</v>
      </c>
    </row>
    <row r="289" spans="1:13" x14ac:dyDescent="0.35">
      <c r="A289" s="2">
        <v>30316</v>
      </c>
      <c r="B289" s="10">
        <f t="shared" si="34"/>
        <v>1982.9988584474886</v>
      </c>
      <c r="C289" s="6">
        <v>14641.595047403907</v>
      </c>
      <c r="E289" s="20">
        <f t="shared" si="35"/>
        <v>13.837785108146209</v>
      </c>
      <c r="F289" s="20">
        <f t="shared" si="32"/>
        <v>14.488038044925361</v>
      </c>
      <c r="G289" s="20">
        <f t="shared" si="36"/>
        <v>-0.65025293677915208</v>
      </c>
      <c r="H289" s="11">
        <f t="shared" si="33"/>
        <v>7.0000000000000009</v>
      </c>
      <c r="J289" s="20">
        <f t="shared" si="38"/>
        <v>0.30764145320689101</v>
      </c>
      <c r="K289" s="20">
        <f t="shared" si="39"/>
        <v>0.31851564450276165</v>
      </c>
      <c r="M289" s="18">
        <f t="shared" si="37"/>
        <v>0.47369642527884531</v>
      </c>
    </row>
    <row r="290" spans="1:13" x14ac:dyDescent="0.35">
      <c r="A290" s="2">
        <v>30347</v>
      </c>
      <c r="B290" s="10">
        <f t="shared" si="34"/>
        <v>1983.0821917808219</v>
      </c>
      <c r="C290" s="6">
        <v>14743.116122462949</v>
      </c>
      <c r="E290" s="20">
        <f t="shared" si="35"/>
        <v>13.847753865942504</v>
      </c>
      <c r="F290" s="20">
        <f t="shared" si="32"/>
        <v>14.499456486003339</v>
      </c>
      <c r="G290" s="20">
        <f t="shared" si="36"/>
        <v>-0.6517026200608349</v>
      </c>
      <c r="H290" s="11">
        <f t="shared" si="33"/>
        <v>6.7</v>
      </c>
      <c r="J290" s="20">
        <f t="shared" si="38"/>
        <v>0.49654818156454245</v>
      </c>
      <c r="K290" s="20">
        <f t="shared" si="39"/>
        <v>0.18890672835765143</v>
      </c>
      <c r="M290" s="18">
        <f t="shared" si="37"/>
        <v>0.9496067940739038</v>
      </c>
    </row>
    <row r="291" spans="1:13" x14ac:dyDescent="0.35">
      <c r="A291" s="2">
        <v>30375</v>
      </c>
      <c r="B291" s="10">
        <f t="shared" si="34"/>
        <v>1983.157305936073</v>
      </c>
      <c r="C291" s="6">
        <v>15431.203408974226</v>
      </c>
      <c r="E291" s="20">
        <f t="shared" si="35"/>
        <v>13.913562955032967</v>
      </c>
      <c r="F291" s="20">
        <f t="shared" si="32"/>
        <v>14.509748724673614</v>
      </c>
      <c r="G291" s="20">
        <f t="shared" si="36"/>
        <v>-0.59618576964064651</v>
      </c>
      <c r="H291" s="11">
        <f t="shared" si="33"/>
        <v>7.9</v>
      </c>
      <c r="J291" s="20">
        <f t="shared" si="38"/>
        <v>0.68172205209570913</v>
      </c>
      <c r="K291" s="20">
        <f t="shared" si="39"/>
        <v>0.18517387053116668</v>
      </c>
      <c r="M291" s="18">
        <f t="shared" si="37"/>
        <v>1.4161130206221153</v>
      </c>
    </row>
    <row r="292" spans="1:13" x14ac:dyDescent="0.35">
      <c r="A292" s="2">
        <v>30406</v>
      </c>
      <c r="B292" s="10">
        <f t="shared" si="34"/>
        <v>1983.2488584474886</v>
      </c>
      <c r="C292" s="6">
        <v>15983.929262073449</v>
      </c>
      <c r="E292" s="20">
        <f t="shared" si="35"/>
        <v>13.964334483065088</v>
      </c>
      <c r="F292" s="20">
        <f t="shared" si="32"/>
        <v>14.522293368159239</v>
      </c>
      <c r="G292" s="20">
        <f t="shared" si="36"/>
        <v>-0.55795888509415192</v>
      </c>
      <c r="H292" s="11">
        <f t="shared" si="33"/>
        <v>10.100000000000001</v>
      </c>
      <c r="J292" s="20">
        <f t="shared" si="38"/>
        <v>0.74408341131814093</v>
      </c>
      <c r="K292" s="20">
        <f t="shared" si="39"/>
        <v>6.23613592224318E-2</v>
      </c>
      <c r="M292" s="18">
        <f t="shared" si="37"/>
        <v>1.5732192164899481</v>
      </c>
    </row>
    <row r="293" spans="1:13" x14ac:dyDescent="0.35">
      <c r="A293" s="2">
        <v>30436</v>
      </c>
      <c r="B293" s="10">
        <f t="shared" si="34"/>
        <v>1983.3294520547945</v>
      </c>
      <c r="C293" s="6">
        <v>17213.462282232944</v>
      </c>
      <c r="E293" s="20">
        <f t="shared" si="35"/>
        <v>14.071249686981599</v>
      </c>
      <c r="F293" s="20">
        <f t="shared" si="32"/>
        <v>14.53333640843465</v>
      </c>
      <c r="G293" s="20">
        <f t="shared" si="36"/>
        <v>-0.4620867214530513</v>
      </c>
      <c r="H293" s="11">
        <f t="shared" si="33"/>
        <v>14.399999999999999</v>
      </c>
      <c r="J293" s="20">
        <f t="shared" si="38"/>
        <v>0.75687697188163106</v>
      </c>
      <c r="K293" s="20">
        <f t="shared" si="39"/>
        <v>1.2793560563490125E-2</v>
      </c>
      <c r="M293" s="18">
        <f t="shared" si="37"/>
        <v>1.6054498743331411</v>
      </c>
    </row>
    <row r="294" spans="1:13" x14ac:dyDescent="0.35">
      <c r="A294" s="2">
        <v>30467</v>
      </c>
      <c r="B294" s="10">
        <f t="shared" si="34"/>
        <v>1983.4155251141551</v>
      </c>
      <c r="C294" s="6">
        <v>18465.555541294449</v>
      </c>
      <c r="E294" s="20">
        <f t="shared" si="35"/>
        <v>14.172549046621223</v>
      </c>
      <c r="F294" s="20">
        <f t="shared" si="32"/>
        <v>14.545130250315196</v>
      </c>
      <c r="G294" s="20">
        <f t="shared" si="36"/>
        <v>-0.37258120369397396</v>
      </c>
      <c r="H294" s="11">
        <f t="shared" si="33"/>
        <v>20.7</v>
      </c>
      <c r="J294" s="20">
        <f t="shared" si="38"/>
        <v>0.79963784621230993</v>
      </c>
      <c r="K294" s="20">
        <f t="shared" si="39"/>
        <v>4.2760874330678877E-2</v>
      </c>
      <c r="M294" s="18">
        <f t="shared" si="37"/>
        <v>1.7131768126462321</v>
      </c>
    </row>
    <row r="295" spans="1:13" x14ac:dyDescent="0.35">
      <c r="A295" s="2">
        <v>30497</v>
      </c>
      <c r="B295" s="10">
        <f t="shared" si="34"/>
        <v>1983.4961187214612</v>
      </c>
      <c r="C295" s="6">
        <v>20225.25417565116</v>
      </c>
      <c r="E295" s="20">
        <f t="shared" si="35"/>
        <v>14.303870213015445</v>
      </c>
      <c r="F295" s="20">
        <f t="shared" si="32"/>
        <v>14.556173290590607</v>
      </c>
      <c r="G295" s="20">
        <f t="shared" si="36"/>
        <v>-0.25230307757516179</v>
      </c>
      <c r="H295" s="11">
        <f t="shared" si="33"/>
        <v>28.9</v>
      </c>
      <c r="J295" s="20">
        <f t="shared" si="38"/>
        <v>0.94666624624335027</v>
      </c>
      <c r="K295" s="20">
        <f t="shared" si="39"/>
        <v>0.14702840003104034</v>
      </c>
      <c r="M295" s="18">
        <f t="shared" si="37"/>
        <v>2.083583630288234</v>
      </c>
    </row>
    <row r="296" spans="1:13" x14ac:dyDescent="0.35">
      <c r="A296" s="2">
        <v>30528</v>
      </c>
      <c r="B296" s="10">
        <f t="shared" si="34"/>
        <v>1983.5821917808219</v>
      </c>
      <c r="C296" s="6">
        <v>21285.585404045589</v>
      </c>
      <c r="E296" s="20">
        <f t="shared" si="35"/>
        <v>14.377589147747516</v>
      </c>
      <c r="F296" s="20">
        <f t="shared" si="32"/>
        <v>14.567967132471097</v>
      </c>
      <c r="G296" s="20">
        <f t="shared" si="36"/>
        <v>-0.1903779847235807</v>
      </c>
      <c r="H296" s="11">
        <f t="shared" si="33"/>
        <v>33.5</v>
      </c>
      <c r="J296" s="20">
        <f t="shared" si="38"/>
        <v>1.0992787424733199</v>
      </c>
      <c r="K296" s="20">
        <f t="shared" si="39"/>
        <v>0.15261249622996964</v>
      </c>
      <c r="M296" s="18">
        <f t="shared" si="37"/>
        <v>2.4680583919602026</v>
      </c>
    </row>
    <row r="297" spans="1:13" x14ac:dyDescent="0.35">
      <c r="A297" s="2">
        <v>30559</v>
      </c>
      <c r="B297" s="10">
        <f t="shared" si="34"/>
        <v>1983.6655251141551</v>
      </c>
      <c r="C297" s="6">
        <v>21533.748031967687</v>
      </c>
      <c r="E297" s="20">
        <f t="shared" si="35"/>
        <v>14.394311827551006</v>
      </c>
      <c r="F297" s="20">
        <f t="shared" si="32"/>
        <v>14.579385573549075</v>
      </c>
      <c r="G297" s="20">
        <f t="shared" si="36"/>
        <v>-0.18507374599806958</v>
      </c>
      <c r="H297" s="11">
        <f t="shared" si="33"/>
        <v>33.900000000000006</v>
      </c>
      <c r="J297" s="20">
        <f t="shared" si="38"/>
        <v>1.0597369455828822</v>
      </c>
      <c r="K297" s="20">
        <f t="shared" si="39"/>
        <v>-3.9541796890437686E-2</v>
      </c>
      <c r="M297" s="18">
        <f t="shared" si="37"/>
        <v>2.3684412353636453</v>
      </c>
    </row>
    <row r="298" spans="1:13" x14ac:dyDescent="0.35">
      <c r="A298" s="2">
        <v>30589</v>
      </c>
      <c r="B298" s="10">
        <f t="shared" si="34"/>
        <v>1983.7461187214612</v>
      </c>
      <c r="C298" s="6">
        <v>22289.516035184992</v>
      </c>
      <c r="E298" s="20">
        <f t="shared" si="35"/>
        <v>14.444077671731748</v>
      </c>
      <c r="F298" s="20">
        <f t="shared" si="32"/>
        <v>14.590428613824486</v>
      </c>
      <c r="G298" s="20">
        <f t="shared" si="36"/>
        <v>-0.14635094209273802</v>
      </c>
      <c r="H298" s="11">
        <f t="shared" si="33"/>
        <v>37.6</v>
      </c>
      <c r="J298" s="20">
        <f t="shared" si="38"/>
        <v>0.98273220677663087</v>
      </c>
      <c r="K298" s="20">
        <f t="shared" si="39"/>
        <v>-7.700473880625136E-2</v>
      </c>
      <c r="M298" s="18">
        <f t="shared" si="37"/>
        <v>2.1744441556256122</v>
      </c>
    </row>
    <row r="299" spans="1:13" x14ac:dyDescent="0.35">
      <c r="A299" s="2">
        <v>30620</v>
      </c>
      <c r="B299" s="10">
        <f t="shared" si="34"/>
        <v>1983.8321917808219</v>
      </c>
      <c r="C299" s="6">
        <v>23338.567144128418</v>
      </c>
      <c r="E299" s="20">
        <f t="shared" si="35"/>
        <v>14.51042837000708</v>
      </c>
      <c r="F299" s="20">
        <f t="shared" si="32"/>
        <v>14.602222455705032</v>
      </c>
      <c r="G299" s="20">
        <f t="shared" si="36"/>
        <v>-9.1794085697951999E-2</v>
      </c>
      <c r="H299" s="11">
        <f t="shared" si="33"/>
        <v>40.9</v>
      </c>
      <c r="J299" s="20">
        <f t="shared" si="38"/>
        <v>0.83437350426028778</v>
      </c>
      <c r="K299" s="20">
        <f t="shared" si="39"/>
        <v>-0.14835870251634309</v>
      </c>
      <c r="M299" s="18">
        <f t="shared" si="37"/>
        <v>1.8006859234951291</v>
      </c>
    </row>
    <row r="300" spans="1:13" x14ac:dyDescent="0.35">
      <c r="A300" s="2">
        <v>30650</v>
      </c>
      <c r="B300" s="10">
        <f t="shared" si="34"/>
        <v>1983.9127853881278</v>
      </c>
      <c r="C300" s="6">
        <v>24579.380283738916</v>
      </c>
      <c r="E300" s="20">
        <f t="shared" si="35"/>
        <v>14.585160921262975</v>
      </c>
      <c r="F300" s="20">
        <f t="shared" si="32"/>
        <v>14.613265495980386</v>
      </c>
      <c r="G300" s="20">
        <f t="shared" si="36"/>
        <v>-2.8104574717410458E-2</v>
      </c>
      <c r="H300" s="11">
        <f t="shared" si="33"/>
        <v>48.6</v>
      </c>
      <c r="J300" s="20">
        <f t="shared" si="38"/>
        <v>0.73751291762653737</v>
      </c>
      <c r="K300" s="20">
        <f t="shared" si="39"/>
        <v>-9.6860586633750412E-2</v>
      </c>
      <c r="M300" s="18">
        <f t="shared" si="37"/>
        <v>1.5566662535376889</v>
      </c>
    </row>
    <row r="301" spans="1:13" x14ac:dyDescent="0.35">
      <c r="A301" s="2">
        <v>30681</v>
      </c>
      <c r="B301" s="10">
        <f t="shared" si="34"/>
        <v>1983.9988584474886</v>
      </c>
      <c r="C301" s="6">
        <v>25628.431392682342</v>
      </c>
      <c r="E301" s="20">
        <f t="shared" si="35"/>
        <v>14.645457559651753</v>
      </c>
      <c r="F301" s="20">
        <f t="shared" si="32"/>
        <v>14.625059337860932</v>
      </c>
      <c r="G301" s="20">
        <f t="shared" si="36"/>
        <v>2.0398221790820514E-2</v>
      </c>
      <c r="H301" s="11">
        <f t="shared" si="33"/>
        <v>55.600000000000009</v>
      </c>
      <c r="J301" s="20">
        <f t="shared" si="38"/>
        <v>0.66616581085447035</v>
      </c>
      <c r="K301" s="20">
        <f t="shared" si="39"/>
        <v>-7.1347106772067015E-2</v>
      </c>
      <c r="M301" s="18">
        <f t="shared" si="37"/>
        <v>1.3769223757438331</v>
      </c>
    </row>
    <row r="302" spans="1:13" x14ac:dyDescent="0.35">
      <c r="A302" s="2">
        <v>30712</v>
      </c>
      <c r="B302" s="10">
        <f t="shared" si="34"/>
        <v>1984.0821917808219</v>
      </c>
      <c r="C302" s="6">
        <v>25797.633184447408</v>
      </c>
      <c r="E302" s="20">
        <f t="shared" si="35"/>
        <v>14.654951090558743</v>
      </c>
      <c r="F302" s="20">
        <f t="shared" si="32"/>
        <v>14.636477778938911</v>
      </c>
      <c r="G302" s="20">
        <f t="shared" si="36"/>
        <v>1.8473311619832344E-2</v>
      </c>
      <c r="H302" s="11">
        <f t="shared" si="33"/>
        <v>55.300000000000004</v>
      </c>
      <c r="J302" s="20">
        <f t="shared" si="38"/>
        <v>0.63234417459979153</v>
      </c>
      <c r="K302" s="20">
        <f t="shared" si="39"/>
        <v>-3.3821636254678822E-2</v>
      </c>
      <c r="M302" s="18">
        <f t="shared" si="37"/>
        <v>1.291715948618896</v>
      </c>
    </row>
    <row r="303" spans="1:13" x14ac:dyDescent="0.35">
      <c r="A303" s="2">
        <v>30741</v>
      </c>
      <c r="B303" s="10">
        <f t="shared" si="34"/>
        <v>1984.1600456621004</v>
      </c>
      <c r="C303" s="6">
        <v>25188.506734093164</v>
      </c>
      <c r="E303" s="20">
        <f t="shared" si="35"/>
        <v>14.620477975969543</v>
      </c>
      <c r="F303" s="20">
        <f t="shared" si="32"/>
        <v>14.647145418411753</v>
      </c>
      <c r="G303" s="20">
        <f t="shared" si="36"/>
        <v>-2.6667442442210643E-2</v>
      </c>
      <c r="H303" s="11">
        <f t="shared" si="33"/>
        <v>48.9</v>
      </c>
      <c r="J303" s="20">
        <f t="shared" si="38"/>
        <v>0.53338729001614715</v>
      </c>
      <c r="K303" s="20">
        <f t="shared" si="39"/>
        <v>-9.8956884583644378E-2</v>
      </c>
      <c r="M303" s="18">
        <f t="shared" si="37"/>
        <v>1.0424151013359477</v>
      </c>
    </row>
    <row r="304" spans="1:13" x14ac:dyDescent="0.35">
      <c r="A304" s="2">
        <v>30772</v>
      </c>
      <c r="B304" s="10">
        <f t="shared" si="34"/>
        <v>1984.2488584474886</v>
      </c>
      <c r="C304" s="6">
        <v>25335.148286956221</v>
      </c>
      <c r="E304" s="20">
        <f t="shared" si="35"/>
        <v>14.628852652547671</v>
      </c>
      <c r="F304" s="20">
        <f t="shared" si="32"/>
        <v>14.659314661094868</v>
      </c>
      <c r="G304" s="20">
        <f t="shared" si="36"/>
        <v>-3.0462008547196717E-2</v>
      </c>
      <c r="H304" s="11">
        <f t="shared" si="33"/>
        <v>48.1</v>
      </c>
      <c r="J304" s="20">
        <f t="shared" si="38"/>
        <v>0.36269265760777614</v>
      </c>
      <c r="K304" s="20">
        <f t="shared" si="39"/>
        <v>-0.17069463240837102</v>
      </c>
      <c r="M304" s="18">
        <f t="shared" si="37"/>
        <v>0.61238623911879908</v>
      </c>
    </row>
    <row r="305" spans="1:13" x14ac:dyDescent="0.35">
      <c r="A305" s="2">
        <v>30802</v>
      </c>
      <c r="B305" s="10">
        <f t="shared" si="34"/>
        <v>1984.3294520547945</v>
      </c>
      <c r="C305" s="6">
        <v>25752.512706643389</v>
      </c>
      <c r="E305" s="20">
        <f t="shared" si="35"/>
        <v>14.652425584371771</v>
      </c>
      <c r="F305" s="20">
        <f t="shared" si="32"/>
        <v>14.670357701370278</v>
      </c>
      <c r="G305" s="20">
        <f t="shared" si="36"/>
        <v>-1.7932116998506942E-2</v>
      </c>
      <c r="H305" s="11">
        <f t="shared" si="33"/>
        <v>50.5</v>
      </c>
      <c r="J305" s="20">
        <f t="shared" si="38"/>
        <v>0.21044517781136327</v>
      </c>
      <c r="K305" s="20">
        <f t="shared" si="39"/>
        <v>-0.15224747979641287</v>
      </c>
      <c r="M305" s="18">
        <f t="shared" si="37"/>
        <v>0.2288310588033049</v>
      </c>
    </row>
    <row r="306" spans="1:13" x14ac:dyDescent="0.35">
      <c r="A306" s="2">
        <v>30833</v>
      </c>
      <c r="B306" s="10">
        <f t="shared" si="34"/>
        <v>1984.4155251141551</v>
      </c>
      <c r="C306" s="6">
        <v>25222.347092446176</v>
      </c>
      <c r="E306" s="20">
        <f t="shared" si="35"/>
        <v>14.62241491299026</v>
      </c>
      <c r="F306" s="20">
        <f t="shared" si="32"/>
        <v>14.682151543250768</v>
      </c>
      <c r="G306" s="20">
        <f t="shared" si="36"/>
        <v>-5.9736630260507795E-2</v>
      </c>
      <c r="H306" s="11">
        <f t="shared" si="33"/>
        <v>44</v>
      </c>
      <c r="J306" s="20">
        <f t="shared" si="38"/>
        <v>4.3160044267001603E-2</v>
      </c>
      <c r="K306" s="20">
        <f t="shared" si="39"/>
        <v>-0.16728513354436167</v>
      </c>
      <c r="M306" s="18">
        <f t="shared" si="37"/>
        <v>-0.19260829537522595</v>
      </c>
    </row>
    <row r="307" spans="1:13" x14ac:dyDescent="0.35">
      <c r="A307" s="2">
        <v>30863</v>
      </c>
      <c r="B307" s="10">
        <f t="shared" si="34"/>
        <v>1984.4961187214612</v>
      </c>
      <c r="C307" s="6">
        <v>26451.880112605671</v>
      </c>
      <c r="E307" s="20">
        <f t="shared" si="35"/>
        <v>14.691082647549807</v>
      </c>
      <c r="F307" s="20">
        <f t="shared" si="32"/>
        <v>14.693194583526179</v>
      </c>
      <c r="G307" s="20">
        <f t="shared" si="36"/>
        <v>-2.1119359763712708E-3</v>
      </c>
      <c r="H307" s="11">
        <f t="shared" si="33"/>
        <v>52.900000000000006</v>
      </c>
      <c r="J307" s="20">
        <f t="shared" si="38"/>
        <v>4.4610062909597931E-2</v>
      </c>
      <c r="K307" s="20">
        <f t="shared" si="39"/>
        <v>1.4500186425963277E-3</v>
      </c>
      <c r="M307" s="18">
        <f t="shared" si="37"/>
        <v>-0.18895528146218404</v>
      </c>
    </row>
    <row r="308" spans="1:13" x14ac:dyDescent="0.35">
      <c r="A308" s="2">
        <v>30894</v>
      </c>
      <c r="B308" s="10">
        <f t="shared" si="34"/>
        <v>1984.5821917808219</v>
      </c>
      <c r="C308" s="6">
        <v>25921.714498408459</v>
      </c>
      <c r="E308" s="20">
        <f t="shared" si="35"/>
        <v>14.661873522793181</v>
      </c>
      <c r="F308" s="20">
        <f t="shared" si="32"/>
        <v>14.704988425406725</v>
      </c>
      <c r="G308" s="20">
        <f t="shared" si="36"/>
        <v>-4.3114902613544004E-2</v>
      </c>
      <c r="H308" s="11">
        <f t="shared" si="33"/>
        <v>46.9</v>
      </c>
      <c r="J308" s="20">
        <f t="shared" si="38"/>
        <v>6.6412692781744553E-2</v>
      </c>
      <c r="K308" s="20">
        <f t="shared" si="39"/>
        <v>2.1802629872146623E-2</v>
      </c>
      <c r="M308" s="18">
        <f t="shared" si="37"/>
        <v>-0.13402818747582956</v>
      </c>
    </row>
    <row r="309" spans="1:13" x14ac:dyDescent="0.35">
      <c r="A309" s="2">
        <v>30925</v>
      </c>
      <c r="B309" s="10">
        <f t="shared" si="34"/>
        <v>1984.6655251141551</v>
      </c>
      <c r="C309" s="6">
        <v>25729.952467741379</v>
      </c>
      <c r="E309" s="20">
        <f t="shared" si="35"/>
        <v>14.651161171459206</v>
      </c>
      <c r="F309" s="20">
        <f t="shared" si="32"/>
        <v>14.716406866484647</v>
      </c>
      <c r="G309" s="20">
        <f t="shared" si="36"/>
        <v>-6.5245695025440753E-2</v>
      </c>
      <c r="H309" s="11">
        <f t="shared" si="33"/>
        <v>43.5</v>
      </c>
      <c r="J309" s="20">
        <f t="shared" si="38"/>
        <v>8.3180882600996764E-2</v>
      </c>
      <c r="K309" s="20">
        <f t="shared" si="39"/>
        <v>1.6768189819252211E-2</v>
      </c>
      <c r="M309" s="18">
        <f t="shared" si="37"/>
        <v>-9.1784295634151594E-2</v>
      </c>
    </row>
    <row r="310" spans="1:13" x14ac:dyDescent="0.35">
      <c r="A310" s="2">
        <v>30955</v>
      </c>
      <c r="B310" s="10">
        <f t="shared" si="34"/>
        <v>1984.7461187214612</v>
      </c>
      <c r="C310" s="6">
        <v>25718.672348290376</v>
      </c>
      <c r="E310" s="20">
        <f t="shared" si="35"/>
        <v>14.650528549199173</v>
      </c>
      <c r="F310" s="20">
        <f t="shared" si="32"/>
        <v>14.727449906760114</v>
      </c>
      <c r="G310" s="20">
        <f t="shared" si="36"/>
        <v>-7.6921357560941317E-2</v>
      </c>
      <c r="H310" s="11">
        <f t="shared" si="33"/>
        <v>42.4</v>
      </c>
      <c r="J310" s="20">
        <f t="shared" si="38"/>
        <v>4.3224582542707626E-2</v>
      </c>
      <c r="K310" s="20">
        <f t="shared" si="39"/>
        <v>-3.9956300058289138E-2</v>
      </c>
      <c r="M310" s="18">
        <f t="shared" si="37"/>
        <v>-0.1924457049007644</v>
      </c>
    </row>
    <row r="311" spans="1:13" x14ac:dyDescent="0.35">
      <c r="A311" s="2">
        <v>30986</v>
      </c>
      <c r="B311" s="10">
        <f t="shared" si="34"/>
        <v>1984.8321917808219</v>
      </c>
      <c r="C311" s="6">
        <v>25188.506734093164</v>
      </c>
      <c r="E311" s="20">
        <f t="shared" si="35"/>
        <v>14.620477975969543</v>
      </c>
      <c r="F311" s="20">
        <f t="shared" si="32"/>
        <v>14.739243748640604</v>
      </c>
      <c r="G311" s="20">
        <f t="shared" si="36"/>
        <v>-0.11876577267106114</v>
      </c>
      <c r="H311" s="11">
        <f t="shared" si="33"/>
        <v>40.1</v>
      </c>
      <c r="J311" s="20">
        <f t="shared" si="38"/>
        <v>-3.4543467056165025E-2</v>
      </c>
      <c r="K311" s="20">
        <f t="shared" si="39"/>
        <v>-7.7768049598872652E-2</v>
      </c>
      <c r="M311" s="18">
        <f t="shared" si="37"/>
        <v>-0.38836578401515565</v>
      </c>
    </row>
    <row r="312" spans="1:13" x14ac:dyDescent="0.35">
      <c r="A312" s="2">
        <v>31016</v>
      </c>
      <c r="B312" s="10">
        <f t="shared" si="34"/>
        <v>1984.9127853881278</v>
      </c>
      <c r="C312" s="6">
        <v>25211.066972995173</v>
      </c>
      <c r="E312" s="20">
        <f t="shared" si="35"/>
        <v>14.62176955621775</v>
      </c>
      <c r="F312" s="20">
        <f t="shared" si="32"/>
        <v>14.750286788916014</v>
      </c>
      <c r="G312" s="20">
        <f t="shared" si="36"/>
        <v>-0.12851723269826465</v>
      </c>
      <c r="H312" s="11">
        <f t="shared" si="33"/>
        <v>38.9</v>
      </c>
      <c r="J312" s="20">
        <f t="shared" si="38"/>
        <v>-6.6893786496660931E-2</v>
      </c>
      <c r="K312" s="20">
        <f t="shared" si="39"/>
        <v>-3.2350319440495906E-2</v>
      </c>
      <c r="M312" s="18">
        <f t="shared" si="37"/>
        <v>-0.46986554100854266</v>
      </c>
    </row>
    <row r="313" spans="1:13" x14ac:dyDescent="0.35">
      <c r="A313" s="2">
        <v>31047</v>
      </c>
      <c r="B313" s="10">
        <f t="shared" si="34"/>
        <v>1984.9988584474886</v>
      </c>
      <c r="C313" s="6">
        <v>25346.428406407227</v>
      </c>
      <c r="E313" s="20">
        <f t="shared" si="35"/>
        <v>14.629494849326976</v>
      </c>
      <c r="F313" s="20">
        <f t="shared" si="32"/>
        <v>14.762080630796561</v>
      </c>
      <c r="G313" s="20">
        <f t="shared" si="36"/>
        <v>-0.13258578146958477</v>
      </c>
      <c r="H313" s="11">
        <f t="shared" si="33"/>
        <v>38.800000000000004</v>
      </c>
      <c r="J313" s="20">
        <f t="shared" si="38"/>
        <v>-0.126734196449237</v>
      </c>
      <c r="K313" s="20">
        <f t="shared" si="39"/>
        <v>-5.9840409952576071E-2</v>
      </c>
      <c r="M313" s="18">
        <f t="shared" si="37"/>
        <v>-0.62062074076754836</v>
      </c>
    </row>
    <row r="314" spans="1:13" x14ac:dyDescent="0.35">
      <c r="A314" s="2">
        <v>31078</v>
      </c>
      <c r="B314" s="10">
        <f t="shared" si="34"/>
        <v>1985.0821917808219</v>
      </c>
      <c r="C314" s="6">
        <v>24917.783867269052</v>
      </c>
      <c r="E314" s="20">
        <f t="shared" si="35"/>
        <v>14.604888143502345</v>
      </c>
      <c r="F314" s="20">
        <f t="shared" si="32"/>
        <v>14.773499071874539</v>
      </c>
      <c r="G314" s="20">
        <f t="shared" si="36"/>
        <v>-0.16861092837219438</v>
      </c>
      <c r="H314" s="11">
        <f t="shared" si="33"/>
        <v>35.4</v>
      </c>
      <c r="J314" s="20">
        <f t="shared" si="38"/>
        <v>-0.104209314270512</v>
      </c>
      <c r="K314" s="20">
        <f t="shared" si="39"/>
        <v>2.2524882178725003E-2</v>
      </c>
      <c r="M314" s="18">
        <f t="shared" si="37"/>
        <v>-0.56387408553753071</v>
      </c>
    </row>
    <row r="315" spans="1:13" x14ac:dyDescent="0.35">
      <c r="A315" s="2">
        <v>31106</v>
      </c>
      <c r="B315" s="10">
        <f t="shared" si="34"/>
        <v>1985.157305936073</v>
      </c>
      <c r="C315" s="6">
        <v>25910.434378957452</v>
      </c>
      <c r="E315" s="20">
        <f t="shared" si="35"/>
        <v>14.661245581524994</v>
      </c>
      <c r="F315" s="20">
        <f t="shared" si="32"/>
        <v>14.783791310544814</v>
      </c>
      <c r="G315" s="20">
        <f t="shared" si="36"/>
        <v>-0.1225457290198193</v>
      </c>
      <c r="H315" s="11">
        <f t="shared" si="33"/>
        <v>39.6</v>
      </c>
      <c r="J315" s="20">
        <f t="shared" si="38"/>
        <v>-2.3872353654935761E-2</v>
      </c>
      <c r="K315" s="20">
        <f t="shared" si="39"/>
        <v>8.0336960615576242E-2</v>
      </c>
      <c r="M315" s="18">
        <f t="shared" si="37"/>
        <v>-0.36148218088261957</v>
      </c>
    </row>
    <row r="316" spans="1:13" x14ac:dyDescent="0.35">
      <c r="A316" s="2">
        <v>31137</v>
      </c>
      <c r="B316" s="10">
        <f t="shared" si="34"/>
        <v>1985.2488584474886</v>
      </c>
      <c r="C316" s="6">
        <v>26203.717484683573</v>
      </c>
      <c r="E316" s="20">
        <f t="shared" si="35"/>
        <v>14.677483878955877</v>
      </c>
      <c r="F316" s="20">
        <f t="shared" si="32"/>
        <v>14.79633595403044</v>
      </c>
      <c r="G316" s="20">
        <f t="shared" si="36"/>
        <v>-0.11885207507456208</v>
      </c>
      <c r="H316" s="11">
        <f t="shared" si="33"/>
        <v>40</v>
      </c>
      <c r="J316" s="20">
        <f t="shared" si="38"/>
        <v>6.1706187845476636E-2</v>
      </c>
      <c r="K316" s="20">
        <f t="shared" si="39"/>
        <v>8.55785415004124E-2</v>
      </c>
      <c r="M316" s="18">
        <f t="shared" si="37"/>
        <v>-0.14588522676409854</v>
      </c>
    </row>
    <row r="317" spans="1:13" x14ac:dyDescent="0.35">
      <c r="A317" s="2">
        <v>31167</v>
      </c>
      <c r="B317" s="10">
        <f t="shared" si="34"/>
        <v>1985.3294520547945</v>
      </c>
      <c r="C317" s="6">
        <v>26959.485487900878</v>
      </c>
      <c r="E317" s="20">
        <f t="shared" si="35"/>
        <v>14.718505343015181</v>
      </c>
      <c r="F317" s="20">
        <f t="shared" si="32"/>
        <v>14.80737899430585</v>
      </c>
      <c r="G317" s="20">
        <f t="shared" si="36"/>
        <v>-8.8873651290668931E-2</v>
      </c>
      <c r="H317" s="11">
        <f t="shared" si="33"/>
        <v>41.199999999999996</v>
      </c>
      <c r="J317" s="20">
        <f t="shared" si="38"/>
        <v>0.18790372780484993</v>
      </c>
      <c r="K317" s="20">
        <f t="shared" si="39"/>
        <v>0.1261975399593733</v>
      </c>
      <c r="M317" s="18">
        <f t="shared" si="37"/>
        <v>0.1720426644510154</v>
      </c>
    </row>
    <row r="318" spans="1:13" x14ac:dyDescent="0.35">
      <c r="A318" s="2">
        <v>31198</v>
      </c>
      <c r="B318" s="10">
        <f t="shared" si="34"/>
        <v>1985.4155251141551</v>
      </c>
      <c r="C318" s="6">
        <v>27410.690265941059</v>
      </c>
      <c r="E318" s="20">
        <f t="shared" si="35"/>
        <v>14.742451038640212</v>
      </c>
      <c r="F318" s="20">
        <f t="shared" si="32"/>
        <v>14.819172836186397</v>
      </c>
      <c r="G318" s="20">
        <f t="shared" si="36"/>
        <v>-7.6721797546184689E-2</v>
      </c>
      <c r="H318" s="11">
        <f t="shared" si="33"/>
        <v>42.5</v>
      </c>
      <c r="J318" s="20">
        <f t="shared" si="38"/>
        <v>0.26190130050705307</v>
      </c>
      <c r="K318" s="20">
        <f t="shared" si="39"/>
        <v>7.399757270220314E-2</v>
      </c>
      <c r="M318" s="18">
        <f t="shared" si="37"/>
        <v>0.35846382806341387</v>
      </c>
    </row>
    <row r="319" spans="1:13" x14ac:dyDescent="0.35">
      <c r="A319" s="2">
        <v>31228</v>
      </c>
      <c r="B319" s="10">
        <f t="shared" si="34"/>
        <v>1985.4961187214612</v>
      </c>
      <c r="C319" s="6">
        <v>28493.581733237497</v>
      </c>
      <c r="E319" s="20">
        <f t="shared" si="35"/>
        <v>14.798349363934621</v>
      </c>
      <c r="F319" s="20">
        <f t="shared" si="32"/>
        <v>14.830215876461807</v>
      </c>
      <c r="G319" s="20">
        <f t="shared" si="36"/>
        <v>-3.1866512527185975E-2</v>
      </c>
      <c r="H319" s="11">
        <f t="shared" si="33"/>
        <v>47.9</v>
      </c>
      <c r="J319" s="20">
        <f t="shared" si="38"/>
        <v>0.35960246205357882</v>
      </c>
      <c r="K319" s="20">
        <f t="shared" si="39"/>
        <v>9.770116154652575E-2</v>
      </c>
      <c r="M319" s="18">
        <f t="shared" si="37"/>
        <v>0.60460114793315034</v>
      </c>
    </row>
    <row r="320" spans="1:13" x14ac:dyDescent="0.35">
      <c r="A320" s="2">
        <v>31259</v>
      </c>
      <c r="B320" s="10">
        <f t="shared" si="34"/>
        <v>1985.5821917808219</v>
      </c>
      <c r="C320" s="6">
        <v>28448.461255433478</v>
      </c>
      <c r="E320" s="20">
        <f t="shared" si="35"/>
        <v>14.796063000475289</v>
      </c>
      <c r="F320" s="20">
        <f t="shared" si="32"/>
        <v>14.842009718342297</v>
      </c>
      <c r="G320" s="20">
        <f t="shared" si="36"/>
        <v>-4.5946717867007436E-2</v>
      </c>
      <c r="H320" s="11">
        <f t="shared" si="33"/>
        <v>46</v>
      </c>
      <c r="J320" s="20">
        <f t="shared" si="38"/>
        <v>0.3883851248976854</v>
      </c>
      <c r="K320" s="20">
        <f t="shared" si="39"/>
        <v>2.8782662844106577E-2</v>
      </c>
      <c r="M320" s="18">
        <f t="shared" si="37"/>
        <v>0.67711295208185507</v>
      </c>
    </row>
    <row r="321" spans="1:13" x14ac:dyDescent="0.35">
      <c r="A321" s="2">
        <v>31290</v>
      </c>
      <c r="B321" s="10">
        <f t="shared" si="34"/>
        <v>1985.6655251141551</v>
      </c>
      <c r="C321" s="6">
        <v>29080.147944689732</v>
      </c>
      <c r="E321" s="20">
        <f t="shared" si="35"/>
        <v>14.82774698850872</v>
      </c>
      <c r="F321" s="20">
        <f t="shared" si="32"/>
        <v>14.853428159420275</v>
      </c>
      <c r="G321" s="20">
        <f t="shared" si="36"/>
        <v>-2.568117091155564E-2</v>
      </c>
      <c r="H321" s="11">
        <f t="shared" si="33"/>
        <v>49.3</v>
      </c>
      <c r="J321" s="20">
        <f t="shared" si="38"/>
        <v>0.34575546169376797</v>
      </c>
      <c r="K321" s="20">
        <f t="shared" si="39"/>
        <v>-4.2629663203917423E-2</v>
      </c>
      <c r="M321" s="18">
        <f t="shared" si="37"/>
        <v>0.56971657232678874</v>
      </c>
    </row>
    <row r="322" spans="1:13" x14ac:dyDescent="0.35">
      <c r="A322" s="2">
        <v>31320</v>
      </c>
      <c r="B322" s="10">
        <f t="shared" si="34"/>
        <v>1985.7461187214612</v>
      </c>
      <c r="C322" s="6">
        <v>28572.542569394529</v>
      </c>
      <c r="E322" s="20">
        <f t="shared" si="35"/>
        <v>14.802341801859569</v>
      </c>
      <c r="F322" s="20">
        <f t="shared" ref="F322:F385" si="40">Slope*B322+Icept</f>
        <v>14.864471199695686</v>
      </c>
      <c r="G322" s="20">
        <f t="shared" si="36"/>
        <v>-6.2129397836116595E-2</v>
      </c>
      <c r="H322" s="11">
        <f t="shared" ref="H322:H385" si="41">100*_xlfn.PERCENTRANK.INC(G:G,G322)</f>
        <v>43.6</v>
      </c>
      <c r="J322" s="20">
        <f t="shared" si="38"/>
        <v>0.27748415530410608</v>
      </c>
      <c r="K322" s="20">
        <f t="shared" si="39"/>
        <v>-6.827130638966189E-2</v>
      </c>
      <c r="M322" s="18">
        <f t="shared" si="37"/>
        <v>0.39772152014151058</v>
      </c>
    </row>
    <row r="323" spans="1:13" x14ac:dyDescent="0.35">
      <c r="A323" s="2">
        <v>31351</v>
      </c>
      <c r="B323" s="10">
        <f t="shared" ref="B323:B386" si="42">YEAR(A323)+(MONTH(A323)-1)/12+(DAY(A323)-1)/365</f>
        <v>1985.8321917808219</v>
      </c>
      <c r="C323" s="6">
        <v>29723.114753396992</v>
      </c>
      <c r="E323" s="20">
        <f t="shared" ref="E323:E386" si="43">LOG(C323,2)</f>
        <v>14.859297686671647</v>
      </c>
      <c r="F323" s="20">
        <f t="shared" si="40"/>
        <v>14.876265041576232</v>
      </c>
      <c r="G323" s="20">
        <f t="shared" ref="G323:G386" si="44">E323-F323</f>
        <v>-1.6967354904585008E-2</v>
      </c>
      <c r="H323" s="11">
        <f t="shared" si="41"/>
        <v>50.8</v>
      </c>
      <c r="J323" s="20">
        <f t="shared" si="38"/>
        <v>0.24459261440993027</v>
      </c>
      <c r="K323" s="20">
        <f t="shared" si="39"/>
        <v>-3.2891540894175814E-2</v>
      </c>
      <c r="M323" s="18">
        <f t="shared" si="37"/>
        <v>0.31485827067826866</v>
      </c>
    </row>
    <row r="324" spans="1:13" x14ac:dyDescent="0.35">
      <c r="A324" s="2">
        <v>31381</v>
      </c>
      <c r="B324" s="10">
        <f t="shared" si="42"/>
        <v>1985.9127853881278</v>
      </c>
      <c r="C324" s="6">
        <v>30050.238217476122</v>
      </c>
      <c r="E324" s="20">
        <f t="shared" si="43"/>
        <v>14.875088807218331</v>
      </c>
      <c r="F324" s="20">
        <f t="shared" si="40"/>
        <v>14.887308081851586</v>
      </c>
      <c r="G324" s="20">
        <f t="shared" si="44"/>
        <v>-1.2219274633254784E-2</v>
      </c>
      <c r="H324" s="11">
        <f t="shared" si="41"/>
        <v>51.4</v>
      </c>
      <c r="J324" s="20">
        <f t="shared" si="38"/>
        <v>0.22605756758534593</v>
      </c>
      <c r="K324" s="20">
        <f t="shared" si="39"/>
        <v>-1.8535046824584345E-2</v>
      </c>
      <c r="M324" s="18">
        <f t="shared" si="37"/>
        <v>0.26816315798105944</v>
      </c>
    </row>
    <row r="325" spans="1:13" x14ac:dyDescent="0.35">
      <c r="A325" s="2">
        <v>31412</v>
      </c>
      <c r="B325" s="10">
        <f t="shared" si="42"/>
        <v>1985.9988584474886</v>
      </c>
      <c r="C325" s="6">
        <v>32024.259121401919</v>
      </c>
      <c r="E325" s="20">
        <f t="shared" si="43"/>
        <v>14.966877573871461</v>
      </c>
      <c r="F325" s="20">
        <f t="shared" si="40"/>
        <v>14.899101923732132</v>
      </c>
      <c r="G325" s="20">
        <f t="shared" si="44"/>
        <v>6.7775650139328292E-2</v>
      </c>
      <c r="H325" s="11">
        <f t="shared" si="41"/>
        <v>59</v>
      </c>
      <c r="J325" s="20">
        <f t="shared" si="38"/>
        <v>0.29811687161422662</v>
      </c>
      <c r="K325" s="20">
        <f t="shared" si="39"/>
        <v>7.2059304028880694E-2</v>
      </c>
      <c r="M325" s="18">
        <f t="shared" si="37"/>
        <v>0.44970126545689532</v>
      </c>
    </row>
    <row r="326" spans="1:13" x14ac:dyDescent="0.35">
      <c r="A326" s="2">
        <v>31443</v>
      </c>
      <c r="B326" s="10">
        <f t="shared" si="42"/>
        <v>1986.0821917808219</v>
      </c>
      <c r="C326" s="6">
        <v>30242.000248143202</v>
      </c>
      <c r="E326" s="20">
        <f t="shared" si="43"/>
        <v>14.884265944129631</v>
      </c>
      <c r="F326" s="20">
        <f t="shared" si="40"/>
        <v>14.910520364810111</v>
      </c>
      <c r="G326" s="20">
        <f t="shared" si="44"/>
        <v>-2.625442068048045E-2</v>
      </c>
      <c r="H326" s="11">
        <f t="shared" si="41"/>
        <v>49</v>
      </c>
      <c r="J326" s="20">
        <f t="shared" si="38"/>
        <v>0.2643875968396614</v>
      </c>
      <c r="K326" s="20">
        <f t="shared" si="39"/>
        <v>-3.3729274774565221E-2</v>
      </c>
      <c r="M326" s="18">
        <f t="shared" si="37"/>
        <v>0.36472752345887488</v>
      </c>
    </row>
    <row r="327" spans="1:13" x14ac:dyDescent="0.35">
      <c r="A327" s="2">
        <v>31471</v>
      </c>
      <c r="B327" s="10">
        <f t="shared" si="42"/>
        <v>1986.157305936073</v>
      </c>
      <c r="C327" s="6">
        <v>30963.927893007494</v>
      </c>
      <c r="E327" s="20">
        <f t="shared" si="43"/>
        <v>14.91830087403963</v>
      </c>
      <c r="F327" s="20">
        <f t="shared" si="40"/>
        <v>14.920812603480385</v>
      </c>
      <c r="G327" s="20">
        <f t="shared" si="44"/>
        <v>-2.5117294407550617E-3</v>
      </c>
      <c r="H327" s="11">
        <f t="shared" si="41"/>
        <v>52.800000000000004</v>
      </c>
      <c r="J327" s="20">
        <f t="shared" si="38"/>
        <v>0.23584398344455976</v>
      </c>
      <c r="K327" s="20">
        <f t="shared" si="39"/>
        <v>-2.8543613395101641E-2</v>
      </c>
      <c r="M327" s="18">
        <f t="shared" si="37"/>
        <v>0.29281795361079715</v>
      </c>
    </row>
    <row r="328" spans="1:13" x14ac:dyDescent="0.35">
      <c r="A328" s="2">
        <v>31502</v>
      </c>
      <c r="B328" s="10">
        <f t="shared" si="42"/>
        <v>1986.2488584474886</v>
      </c>
      <c r="C328" s="6">
        <v>32813.867482972237</v>
      </c>
      <c r="E328" s="20">
        <f t="shared" si="43"/>
        <v>15.002018021247375</v>
      </c>
      <c r="F328" s="20">
        <f t="shared" si="40"/>
        <v>14.933357246966068</v>
      </c>
      <c r="G328" s="20">
        <f t="shared" si="44"/>
        <v>6.8660774281307013E-2</v>
      </c>
      <c r="H328" s="11">
        <f t="shared" si="41"/>
        <v>59.099999999999994</v>
      </c>
      <c r="J328" s="20">
        <f t="shared" si="38"/>
        <v>0.31365282751836515</v>
      </c>
      <c r="K328" s="20">
        <f t="shared" si="39"/>
        <v>7.7808844073805394E-2</v>
      </c>
      <c r="M328" s="18">
        <f t="shared" ref="M328:M391" si="45">(J328-Mean)/Sdev</f>
        <v>0.48884080573798061</v>
      </c>
    </row>
    <row r="329" spans="1:13" x14ac:dyDescent="0.35">
      <c r="A329" s="2">
        <v>31532</v>
      </c>
      <c r="B329" s="10">
        <f t="shared" si="42"/>
        <v>1986.3294520547945</v>
      </c>
      <c r="C329" s="6">
        <v>34697.647431289995</v>
      </c>
      <c r="E329" s="20">
        <f t="shared" si="43"/>
        <v>15.082550228108897</v>
      </c>
      <c r="F329" s="20">
        <f t="shared" si="40"/>
        <v>14.944400287241479</v>
      </c>
      <c r="G329" s="20">
        <f t="shared" si="44"/>
        <v>0.13814994086741805</v>
      </c>
      <c r="H329" s="11">
        <f t="shared" si="41"/>
        <v>63</v>
      </c>
      <c r="J329" s="20">
        <f t="shared" ref="J329:J392" si="46">SLOPE(E323:E329,B323:B329)</f>
        <v>0.37837034545861431</v>
      </c>
      <c r="K329" s="20">
        <f t="shared" si="39"/>
        <v>6.4717517940249158E-2</v>
      </c>
      <c r="M329" s="18">
        <f t="shared" si="45"/>
        <v>0.65188284292859133</v>
      </c>
    </row>
    <row r="330" spans="1:13" x14ac:dyDescent="0.35">
      <c r="A330" s="2">
        <v>31563</v>
      </c>
      <c r="B330" s="10">
        <f t="shared" si="42"/>
        <v>1986.4155251141551</v>
      </c>
      <c r="C330" s="6">
        <v>36513.746662901729</v>
      </c>
      <c r="E330" s="20">
        <f t="shared" si="43"/>
        <v>15.156152090356242</v>
      </c>
      <c r="F330" s="20">
        <f t="shared" si="40"/>
        <v>14.956194129121968</v>
      </c>
      <c r="G330" s="20">
        <f t="shared" si="44"/>
        <v>0.1999579612342739</v>
      </c>
      <c r="H330" s="11">
        <f t="shared" si="41"/>
        <v>66.400000000000006</v>
      </c>
      <c r="J330" s="20">
        <f t="shared" si="46"/>
        <v>0.51252513937511168</v>
      </c>
      <c r="K330" s="20">
        <f t="shared" ref="K330:K393" si="47">J330-J329</f>
        <v>0.13415479391649737</v>
      </c>
      <c r="M330" s="18">
        <f t="shared" si="45"/>
        <v>0.98985734496722844</v>
      </c>
    </row>
    <row r="331" spans="1:13" x14ac:dyDescent="0.35">
      <c r="A331" s="2">
        <v>31593</v>
      </c>
      <c r="B331" s="10">
        <f t="shared" si="42"/>
        <v>1986.4961187214612</v>
      </c>
      <c r="C331" s="6">
        <v>36637.827976862784</v>
      </c>
      <c r="E331" s="20">
        <f t="shared" si="43"/>
        <v>15.161046357332246</v>
      </c>
      <c r="F331" s="20">
        <f t="shared" si="40"/>
        <v>14.967237169397379</v>
      </c>
      <c r="G331" s="20">
        <f t="shared" si="44"/>
        <v>0.19380918793486757</v>
      </c>
      <c r="H331" s="11">
        <f t="shared" si="41"/>
        <v>65.600000000000009</v>
      </c>
      <c r="J331" s="20">
        <f t="shared" si="46"/>
        <v>0.5559738738710015</v>
      </c>
      <c r="K331" s="20">
        <f t="shared" si="47"/>
        <v>4.3448734495889818E-2</v>
      </c>
      <c r="M331" s="18">
        <f t="shared" si="45"/>
        <v>1.0993172008304302</v>
      </c>
    </row>
    <row r="332" spans="1:13" x14ac:dyDescent="0.35">
      <c r="A332" s="2">
        <v>31624</v>
      </c>
      <c r="B332" s="10">
        <f t="shared" si="42"/>
        <v>1986.5821917808219</v>
      </c>
      <c r="C332" s="6">
        <v>37416.156218982098</v>
      </c>
      <c r="E332" s="20">
        <f t="shared" si="43"/>
        <v>15.191373736935093</v>
      </c>
      <c r="F332" s="20">
        <f t="shared" si="40"/>
        <v>14.979031011277925</v>
      </c>
      <c r="G332" s="20">
        <f t="shared" si="44"/>
        <v>0.21234272565716772</v>
      </c>
      <c r="H332" s="11">
        <f t="shared" si="41"/>
        <v>66.900000000000006</v>
      </c>
      <c r="J332" s="20">
        <f t="shared" si="46"/>
        <v>0.66652947569803533</v>
      </c>
      <c r="K332" s="20">
        <f t="shared" si="47"/>
        <v>0.11055560182703383</v>
      </c>
      <c r="M332" s="18">
        <f t="shared" si="45"/>
        <v>1.3778385520564689</v>
      </c>
    </row>
    <row r="333" spans="1:13" x14ac:dyDescent="0.35">
      <c r="A333" s="2">
        <v>31655</v>
      </c>
      <c r="B333" s="10">
        <f t="shared" si="42"/>
        <v>1986.6655251141551</v>
      </c>
      <c r="C333" s="6">
        <v>38972.812703220727</v>
      </c>
      <c r="E333" s="20">
        <f t="shared" si="43"/>
        <v>15.25018043542269</v>
      </c>
      <c r="F333" s="20">
        <f t="shared" si="40"/>
        <v>14.990449452355847</v>
      </c>
      <c r="G333" s="20">
        <f t="shared" si="44"/>
        <v>0.25973098306684328</v>
      </c>
      <c r="H333" s="11">
        <f t="shared" si="41"/>
        <v>71.2</v>
      </c>
      <c r="J333" s="20">
        <f t="shared" si="46"/>
        <v>0.61711501616947939</v>
      </c>
      <c r="K333" s="20">
        <f t="shared" si="47"/>
        <v>-4.9414459528555943E-2</v>
      </c>
      <c r="M333" s="18">
        <f t="shared" si="45"/>
        <v>1.2533493193938829</v>
      </c>
    </row>
    <row r="334" spans="1:13" x14ac:dyDescent="0.35">
      <c r="A334" s="2">
        <v>31685</v>
      </c>
      <c r="B334" s="10">
        <f t="shared" si="42"/>
        <v>1986.7461187214612</v>
      </c>
      <c r="C334" s="6">
        <v>39006.653061573736</v>
      </c>
      <c r="E334" s="20">
        <f t="shared" si="43"/>
        <v>15.251432593789351</v>
      </c>
      <c r="F334" s="20">
        <f t="shared" si="40"/>
        <v>15.001492492631314</v>
      </c>
      <c r="G334" s="20">
        <f t="shared" si="44"/>
        <v>0.24994010115803711</v>
      </c>
      <c r="H334" s="11">
        <f t="shared" si="41"/>
        <v>70.3</v>
      </c>
      <c r="J334" s="20">
        <f t="shared" si="46"/>
        <v>0.48018555099523746</v>
      </c>
      <c r="K334" s="20">
        <f t="shared" si="47"/>
        <v>-0.13692946517424193</v>
      </c>
      <c r="M334" s="18">
        <f t="shared" si="45"/>
        <v>0.90838462260126018</v>
      </c>
    </row>
    <row r="335" spans="1:13" x14ac:dyDescent="0.35">
      <c r="A335" s="2">
        <v>31716</v>
      </c>
      <c r="B335" s="10">
        <f t="shared" si="42"/>
        <v>1986.8321917808219</v>
      </c>
      <c r="C335" s="6">
        <v>40958.113726597527</v>
      </c>
      <c r="E335" s="20">
        <f t="shared" si="43"/>
        <v>15.321861654947277</v>
      </c>
      <c r="F335" s="20">
        <f t="shared" si="40"/>
        <v>15.013286334511804</v>
      </c>
      <c r="G335" s="20">
        <f t="shared" si="44"/>
        <v>0.30857532043547309</v>
      </c>
      <c r="H335" s="11">
        <f t="shared" si="41"/>
        <v>75</v>
      </c>
      <c r="J335" s="20">
        <f t="shared" si="46"/>
        <v>0.42708847092804852</v>
      </c>
      <c r="K335" s="20">
        <f t="shared" si="47"/>
        <v>-5.309708006718894E-2</v>
      </c>
      <c r="M335" s="18">
        <f t="shared" si="45"/>
        <v>0.77461780986563988</v>
      </c>
    </row>
    <row r="336" spans="1:13" x14ac:dyDescent="0.35">
      <c r="A336" s="2">
        <v>31746</v>
      </c>
      <c r="B336" s="10">
        <f t="shared" si="42"/>
        <v>1986.9127853881278</v>
      </c>
      <c r="C336" s="6">
        <v>41837.963043775882</v>
      </c>
      <c r="E336" s="20">
        <f t="shared" si="43"/>
        <v>15.35252499265008</v>
      </c>
      <c r="F336" s="20">
        <f t="shared" si="40"/>
        <v>15.024329374787214</v>
      </c>
      <c r="G336" s="20">
        <f t="shared" si="44"/>
        <v>0.32819561786286577</v>
      </c>
      <c r="H336" s="11">
        <f t="shared" si="41"/>
        <v>76.900000000000006</v>
      </c>
      <c r="J336" s="20">
        <f t="shared" si="46"/>
        <v>0.41738684920012903</v>
      </c>
      <c r="K336" s="20">
        <f t="shared" si="47"/>
        <v>-9.7016217279194961E-3</v>
      </c>
      <c r="M336" s="18">
        <f t="shared" si="45"/>
        <v>0.75017663503515475</v>
      </c>
    </row>
    <row r="337" spans="1:13" x14ac:dyDescent="0.35">
      <c r="A337" s="2">
        <v>31777</v>
      </c>
      <c r="B337" s="10">
        <f t="shared" si="42"/>
        <v>1986.9988584474886</v>
      </c>
      <c r="C337" s="6">
        <v>41555.960057500764</v>
      </c>
      <c r="E337" s="20">
        <f t="shared" si="43"/>
        <v>15.342767786238406</v>
      </c>
      <c r="F337" s="20">
        <f t="shared" si="40"/>
        <v>15.036123216667761</v>
      </c>
      <c r="G337" s="20">
        <f t="shared" si="44"/>
        <v>0.30664456957064523</v>
      </c>
      <c r="H337" s="11">
        <f t="shared" si="41"/>
        <v>74.7</v>
      </c>
      <c r="J337" s="20">
        <f t="shared" si="46"/>
        <v>0.40204166769264948</v>
      </c>
      <c r="K337" s="20">
        <f t="shared" si="47"/>
        <v>-1.5345181507479544E-2</v>
      </c>
      <c r="M337" s="18">
        <f t="shared" si="45"/>
        <v>0.71151771031636302</v>
      </c>
    </row>
    <row r="338" spans="1:13" x14ac:dyDescent="0.35">
      <c r="A338" s="2">
        <v>31808</v>
      </c>
      <c r="B338" s="10">
        <f t="shared" si="42"/>
        <v>1987.0821917808219</v>
      </c>
      <c r="C338" s="6">
        <v>39435.297600711907</v>
      </c>
      <c r="E338" s="20">
        <f t="shared" si="43"/>
        <v>15.267199909647667</v>
      </c>
      <c r="F338" s="20">
        <f t="shared" si="40"/>
        <v>15.047541657745739</v>
      </c>
      <c r="G338" s="20">
        <f t="shared" si="44"/>
        <v>0.21965825190192767</v>
      </c>
      <c r="H338" s="11">
        <f t="shared" si="41"/>
        <v>67.5</v>
      </c>
      <c r="J338" s="20">
        <f t="shared" si="46"/>
        <v>0.21961502981848183</v>
      </c>
      <c r="K338" s="20">
        <f t="shared" si="47"/>
        <v>-0.18242663787416766</v>
      </c>
      <c r="M338" s="18">
        <f t="shared" si="45"/>
        <v>0.25193255279689958</v>
      </c>
    </row>
    <row r="339" spans="1:13" x14ac:dyDescent="0.35">
      <c r="A339" s="2">
        <v>31836</v>
      </c>
      <c r="B339" s="10">
        <f t="shared" si="42"/>
        <v>1987.157305936073</v>
      </c>
      <c r="C339" s="6">
        <v>40315.146917890263</v>
      </c>
      <c r="E339" s="20">
        <f t="shared" si="43"/>
        <v>15.29903435918856</v>
      </c>
      <c r="F339" s="20">
        <f t="shared" si="40"/>
        <v>15.057833896416014</v>
      </c>
      <c r="G339" s="20">
        <f t="shared" si="44"/>
        <v>0.24120046277254659</v>
      </c>
      <c r="H339" s="11">
        <f t="shared" si="41"/>
        <v>69.399999999999991</v>
      </c>
      <c r="J339" s="20">
        <f t="shared" si="46"/>
        <v>8.6518317182621485E-2</v>
      </c>
      <c r="K339" s="20">
        <f t="shared" si="47"/>
        <v>-0.13309671263586034</v>
      </c>
      <c r="M339" s="18">
        <f t="shared" si="45"/>
        <v>-8.3376338244919357E-2</v>
      </c>
    </row>
    <row r="340" spans="1:13" x14ac:dyDescent="0.35">
      <c r="A340" s="2">
        <v>31867</v>
      </c>
      <c r="B340" s="10">
        <f t="shared" si="42"/>
        <v>1987.2488584474886</v>
      </c>
      <c r="C340" s="6">
        <v>42954.69486942533</v>
      </c>
      <c r="E340" s="20">
        <f t="shared" si="43"/>
        <v>15.390528203455014</v>
      </c>
      <c r="F340" s="20">
        <f t="shared" si="40"/>
        <v>15.07037853990164</v>
      </c>
      <c r="G340" s="20">
        <f t="shared" si="44"/>
        <v>0.32014966355337471</v>
      </c>
      <c r="H340" s="11">
        <f t="shared" si="41"/>
        <v>75.8</v>
      </c>
      <c r="J340" s="20">
        <f t="shared" si="46"/>
        <v>0.12449870439080726</v>
      </c>
      <c r="K340" s="20">
        <f t="shared" si="47"/>
        <v>3.7980387208185779E-2</v>
      </c>
      <c r="M340" s="18">
        <f t="shared" si="45"/>
        <v>1.2307178379250177E-2</v>
      </c>
    </row>
    <row r="341" spans="1:13" x14ac:dyDescent="0.35">
      <c r="A341" s="2">
        <v>31897</v>
      </c>
      <c r="B341" s="10">
        <f t="shared" si="42"/>
        <v>1987.3294520547945</v>
      </c>
      <c r="C341" s="6">
        <v>44917.435653900124</v>
      </c>
      <c r="E341" s="20">
        <f t="shared" si="43"/>
        <v>15.454987945867574</v>
      </c>
      <c r="F341" s="20">
        <f t="shared" si="40"/>
        <v>15.08142158017705</v>
      </c>
      <c r="G341" s="20">
        <f t="shared" si="44"/>
        <v>0.37356636569052348</v>
      </c>
      <c r="H341" s="11">
        <f t="shared" si="41"/>
        <v>79.3</v>
      </c>
      <c r="J341" s="20">
        <f t="shared" si="46"/>
        <v>0.18712487895203841</v>
      </c>
      <c r="K341" s="20">
        <f t="shared" si="47"/>
        <v>6.2626174561231152E-2</v>
      </c>
      <c r="M341" s="18">
        <f t="shared" si="45"/>
        <v>0.17008052023307429</v>
      </c>
    </row>
    <row r="342" spans="1:13" x14ac:dyDescent="0.35">
      <c r="A342" s="2">
        <v>31928</v>
      </c>
      <c r="B342" s="10">
        <f t="shared" si="42"/>
        <v>1987.4155251141551</v>
      </c>
      <c r="C342" s="6">
        <v>43868.384544956702</v>
      </c>
      <c r="E342" s="20">
        <f t="shared" si="43"/>
        <v>15.420893959581278</v>
      </c>
      <c r="F342" s="20">
        <f t="shared" si="40"/>
        <v>15.093215422057597</v>
      </c>
      <c r="G342" s="20">
        <f t="shared" si="44"/>
        <v>0.32767853752368126</v>
      </c>
      <c r="H342" s="11">
        <f t="shared" si="41"/>
        <v>76.8</v>
      </c>
      <c r="J342" s="20">
        <f t="shared" si="46"/>
        <v>0.23774401362140232</v>
      </c>
      <c r="K342" s="20">
        <f t="shared" si="47"/>
        <v>5.0619134669363908E-2</v>
      </c>
      <c r="M342" s="18">
        <f t="shared" si="45"/>
        <v>0.29760467597926094</v>
      </c>
    </row>
    <row r="343" spans="1:13" x14ac:dyDescent="0.35">
      <c r="A343" s="2">
        <v>31958</v>
      </c>
      <c r="B343" s="10">
        <f t="shared" si="42"/>
        <v>1987.4961187214612</v>
      </c>
      <c r="C343" s="6">
        <v>43338.218930759482</v>
      </c>
      <c r="E343" s="20">
        <f t="shared" si="43"/>
        <v>15.403352243812597</v>
      </c>
      <c r="F343" s="20">
        <f t="shared" si="40"/>
        <v>15.104258462333007</v>
      </c>
      <c r="G343" s="20">
        <f t="shared" si="44"/>
        <v>0.29909378147958954</v>
      </c>
      <c r="H343" s="11">
        <f t="shared" si="41"/>
        <v>73.900000000000006</v>
      </c>
      <c r="J343" s="20">
        <f t="shared" si="46"/>
        <v>0.27826219679120512</v>
      </c>
      <c r="K343" s="20">
        <f t="shared" si="47"/>
        <v>4.0518183169802796E-2</v>
      </c>
      <c r="M343" s="18">
        <f t="shared" si="45"/>
        <v>0.39968163037306426</v>
      </c>
    </row>
    <row r="344" spans="1:13" x14ac:dyDescent="0.35">
      <c r="A344" s="2">
        <v>31989</v>
      </c>
      <c r="B344" s="10">
        <f t="shared" si="42"/>
        <v>1987.5821917808219</v>
      </c>
      <c r="C344" s="6">
        <v>45402.480790293317</v>
      </c>
      <c r="E344" s="20">
        <f t="shared" si="43"/>
        <v>15.470483508036411</v>
      </c>
      <c r="F344" s="20">
        <f t="shared" si="40"/>
        <v>15.116052304213497</v>
      </c>
      <c r="G344" s="20">
        <f t="shared" si="44"/>
        <v>0.35443120382291404</v>
      </c>
      <c r="H344" s="11">
        <f t="shared" si="41"/>
        <v>78.400000000000006</v>
      </c>
      <c r="J344" s="20">
        <f t="shared" si="46"/>
        <v>0.36278663428575708</v>
      </c>
      <c r="K344" s="20">
        <f t="shared" si="47"/>
        <v>8.4524437494551963E-2</v>
      </c>
      <c r="M344" s="18">
        <f t="shared" si="45"/>
        <v>0.61262299339359316</v>
      </c>
    </row>
    <row r="345" spans="1:13" x14ac:dyDescent="0.35">
      <c r="A345" s="2">
        <v>32020</v>
      </c>
      <c r="B345" s="10">
        <f t="shared" si="42"/>
        <v>1987.6655251141551</v>
      </c>
      <c r="C345" s="6">
        <v>46970.417393982949</v>
      </c>
      <c r="E345" s="20">
        <f t="shared" si="43"/>
        <v>15.519464793446486</v>
      </c>
      <c r="F345" s="20">
        <f t="shared" si="40"/>
        <v>15.127470745291475</v>
      </c>
      <c r="G345" s="20">
        <f t="shared" si="44"/>
        <v>0.39199404815501104</v>
      </c>
      <c r="H345" s="11">
        <f t="shared" si="41"/>
        <v>80.5</v>
      </c>
      <c r="J345" s="20">
        <f t="shared" si="46"/>
        <v>0.32783474838348875</v>
      </c>
      <c r="K345" s="20">
        <f t="shared" si="47"/>
        <v>-3.4951885902268331E-2</v>
      </c>
      <c r="M345" s="18">
        <f t="shared" si="45"/>
        <v>0.52456914240349639</v>
      </c>
    </row>
    <row r="346" spans="1:13" x14ac:dyDescent="0.35">
      <c r="A346" s="2">
        <v>32050</v>
      </c>
      <c r="B346" s="10">
        <f t="shared" si="42"/>
        <v>1987.7461187214612</v>
      </c>
      <c r="C346" s="6">
        <v>49824.287615087102</v>
      </c>
      <c r="E346" s="20">
        <f t="shared" si="43"/>
        <v>15.604561557187223</v>
      </c>
      <c r="F346" s="20">
        <f t="shared" si="40"/>
        <v>15.138513785566886</v>
      </c>
      <c r="G346" s="20">
        <f t="shared" si="44"/>
        <v>0.46604777162033706</v>
      </c>
      <c r="H346" s="11">
        <f t="shared" si="41"/>
        <v>84</v>
      </c>
      <c r="J346" s="20">
        <f t="shared" si="46"/>
        <v>0.35160594870091388</v>
      </c>
      <c r="K346" s="20">
        <f t="shared" si="47"/>
        <v>2.3771200317425134E-2</v>
      </c>
      <c r="M346" s="18">
        <f t="shared" si="45"/>
        <v>0.58445563140323453</v>
      </c>
    </row>
    <row r="347" spans="1:13" x14ac:dyDescent="0.35">
      <c r="A347" s="2">
        <v>32081</v>
      </c>
      <c r="B347" s="10">
        <f t="shared" si="42"/>
        <v>1987.8321917808219</v>
      </c>
      <c r="C347" s="6">
        <v>43146.456900092409</v>
      </c>
      <c r="E347" s="20">
        <f t="shared" si="43"/>
        <v>15.396954472614444</v>
      </c>
      <c r="F347" s="20">
        <f t="shared" si="40"/>
        <v>15.150307627447432</v>
      </c>
      <c r="G347" s="20">
        <f t="shared" si="44"/>
        <v>0.24664684516701207</v>
      </c>
      <c r="H347" s="11">
        <f t="shared" si="41"/>
        <v>69.8</v>
      </c>
      <c r="J347" s="20">
        <f t="shared" si="46"/>
        <v>0.13109111737201737</v>
      </c>
      <c r="K347" s="20">
        <f t="shared" si="47"/>
        <v>-0.22051483132889652</v>
      </c>
      <c r="M347" s="18">
        <f t="shared" si="45"/>
        <v>2.8915362324911931E-2</v>
      </c>
    </row>
    <row r="348" spans="1:13" x14ac:dyDescent="0.35">
      <c r="A348" s="2">
        <v>32111</v>
      </c>
      <c r="B348" s="10">
        <f t="shared" si="42"/>
        <v>1987.9127853881278</v>
      </c>
      <c r="C348" s="6">
        <v>38555.448283533558</v>
      </c>
      <c r="E348" s="20">
        <f t="shared" si="43"/>
        <v>15.234647121823208</v>
      </c>
      <c r="F348" s="20">
        <f t="shared" si="40"/>
        <v>15.161350667722843</v>
      </c>
      <c r="G348" s="20">
        <f t="shared" si="44"/>
        <v>7.3296454100365338E-2</v>
      </c>
      <c r="H348" s="11">
        <f t="shared" si="41"/>
        <v>59.5</v>
      </c>
      <c r="J348" s="20">
        <f t="shared" si="46"/>
        <v>-0.18743781256196587</v>
      </c>
      <c r="K348" s="20">
        <f t="shared" si="47"/>
        <v>-0.31852892993398324</v>
      </c>
      <c r="M348" s="18">
        <f t="shared" si="45"/>
        <v>-0.7735506050586014</v>
      </c>
    </row>
    <row r="349" spans="1:13" x14ac:dyDescent="0.35">
      <c r="A349" s="2">
        <v>32142</v>
      </c>
      <c r="B349" s="10">
        <f t="shared" si="42"/>
        <v>1987.9988584474886</v>
      </c>
      <c r="C349" s="6">
        <v>36085.102123763558</v>
      </c>
      <c r="E349" s="20">
        <f t="shared" si="43"/>
        <v>15.139115717262742</v>
      </c>
      <c r="F349" s="20">
        <f t="shared" si="40"/>
        <v>15.173144509603389</v>
      </c>
      <c r="G349" s="20">
        <f t="shared" si="44"/>
        <v>-3.4028792340647485E-2</v>
      </c>
      <c r="H349" s="11">
        <f t="shared" si="41"/>
        <v>47.8</v>
      </c>
      <c r="J349" s="20">
        <f t="shared" si="46"/>
        <v>-0.59373840506820563</v>
      </c>
      <c r="K349" s="20">
        <f t="shared" si="47"/>
        <v>-0.40630059250623973</v>
      </c>
      <c r="M349" s="18">
        <f t="shared" si="45"/>
        <v>-1.7971386291717903</v>
      </c>
    </row>
    <row r="350" spans="1:13" x14ac:dyDescent="0.35">
      <c r="A350" s="2">
        <v>32173</v>
      </c>
      <c r="B350" s="10">
        <f t="shared" si="42"/>
        <v>1988.0821917808219</v>
      </c>
      <c r="C350" s="6">
        <v>35329.334120546257</v>
      </c>
      <c r="E350" s="20">
        <f t="shared" si="43"/>
        <v>15.108578937438111</v>
      </c>
      <c r="F350" s="20">
        <f t="shared" si="40"/>
        <v>15.184562950681311</v>
      </c>
      <c r="G350" s="20">
        <f t="shared" si="44"/>
        <v>-7.5984013243200366E-2</v>
      </c>
      <c r="H350" s="11">
        <f t="shared" si="41"/>
        <v>42.699999999999996</v>
      </c>
      <c r="J350" s="20">
        <f t="shared" si="46"/>
        <v>-0.95166726320885331</v>
      </c>
      <c r="K350" s="20">
        <f t="shared" si="47"/>
        <v>-0.35792885814064768</v>
      </c>
      <c r="M350" s="18">
        <f t="shared" si="45"/>
        <v>-2.6988643451431469</v>
      </c>
    </row>
    <row r="351" spans="1:13" x14ac:dyDescent="0.35">
      <c r="A351" s="2">
        <v>32202</v>
      </c>
      <c r="B351" s="10">
        <f t="shared" si="42"/>
        <v>1988.1600456621004</v>
      </c>
      <c r="C351" s="6">
        <v>36085.102123763558</v>
      </c>
      <c r="E351" s="20">
        <f t="shared" si="43"/>
        <v>15.139115717262742</v>
      </c>
      <c r="F351" s="20">
        <f t="shared" si="40"/>
        <v>15.195230590154154</v>
      </c>
      <c r="G351" s="20">
        <f t="shared" si="44"/>
        <v>-5.6114872891411594E-2</v>
      </c>
      <c r="H351" s="11">
        <f t="shared" si="41"/>
        <v>44.4</v>
      </c>
      <c r="J351" s="20">
        <f t="shared" si="46"/>
        <v>-1.0326979841164585</v>
      </c>
      <c r="K351" s="20">
        <f t="shared" si="47"/>
        <v>-8.1030720907605214E-2</v>
      </c>
      <c r="M351" s="18">
        <f t="shared" si="45"/>
        <v>-2.9030040314642029</v>
      </c>
    </row>
    <row r="352" spans="1:13" x14ac:dyDescent="0.35">
      <c r="A352" s="2">
        <v>32233</v>
      </c>
      <c r="B352" s="10">
        <f t="shared" si="42"/>
        <v>1988.2488584474886</v>
      </c>
      <c r="C352" s="6">
        <v>36840.870126980866</v>
      </c>
      <c r="E352" s="20">
        <f t="shared" si="43"/>
        <v>15.169019515708765</v>
      </c>
      <c r="F352" s="20">
        <f t="shared" si="40"/>
        <v>15.207399832837268</v>
      </c>
      <c r="G352" s="20">
        <f t="shared" si="44"/>
        <v>-3.8380317128503094E-2</v>
      </c>
      <c r="H352" s="11">
        <f t="shared" si="41"/>
        <v>47.4</v>
      </c>
      <c r="J352" s="20">
        <f t="shared" si="46"/>
        <v>-0.83621322539290865</v>
      </c>
      <c r="K352" s="20">
        <f t="shared" si="47"/>
        <v>0.19648475872354987</v>
      </c>
      <c r="M352" s="18">
        <f t="shared" si="45"/>
        <v>-2.4080024251175263</v>
      </c>
    </row>
    <row r="353" spans="1:13" x14ac:dyDescent="0.35">
      <c r="A353" s="2">
        <v>32263</v>
      </c>
      <c r="B353" s="10">
        <f t="shared" si="42"/>
        <v>1988.3294520547945</v>
      </c>
      <c r="C353" s="6">
        <v>37528.957413492142</v>
      </c>
      <c r="E353" s="20">
        <f t="shared" si="43"/>
        <v>15.195716591029935</v>
      </c>
      <c r="F353" s="20">
        <f t="shared" si="40"/>
        <v>15.218442873112679</v>
      </c>
      <c r="G353" s="20">
        <f t="shared" si="44"/>
        <v>-2.272628208274341E-2</v>
      </c>
      <c r="H353" s="11">
        <f t="shared" si="41"/>
        <v>49.5</v>
      </c>
      <c r="J353" s="20">
        <f t="shared" si="46"/>
        <v>-0.31601546024694038</v>
      </c>
      <c r="K353" s="20">
        <f t="shared" si="47"/>
        <v>0.52019776514596827</v>
      </c>
      <c r="M353" s="18">
        <f t="shared" si="45"/>
        <v>-1.0974746720336295</v>
      </c>
    </row>
    <row r="354" spans="1:13" x14ac:dyDescent="0.35">
      <c r="A354" s="2">
        <v>32294</v>
      </c>
      <c r="B354" s="10">
        <f t="shared" si="42"/>
        <v>1988.4155251141551</v>
      </c>
      <c r="C354" s="6">
        <v>37303.355024472054</v>
      </c>
      <c r="E354" s="20">
        <f t="shared" si="43"/>
        <v>15.187017770338183</v>
      </c>
      <c r="F354" s="20">
        <f t="shared" si="40"/>
        <v>15.230236714993168</v>
      </c>
      <c r="G354" s="20">
        <f t="shared" si="44"/>
        <v>-4.3218944654984881E-2</v>
      </c>
      <c r="H354" s="11">
        <f t="shared" si="41"/>
        <v>46.7</v>
      </c>
      <c r="J354" s="20">
        <f t="shared" si="46"/>
        <v>1.2610900372421846E-2</v>
      </c>
      <c r="K354" s="20">
        <f t="shared" si="47"/>
        <v>0.32862636061936223</v>
      </c>
      <c r="M354" s="18">
        <f t="shared" si="45"/>
        <v>-0.26957037324106653</v>
      </c>
    </row>
    <row r="355" spans="1:13" x14ac:dyDescent="0.35">
      <c r="A355" s="2">
        <v>32324</v>
      </c>
      <c r="B355" s="10">
        <f t="shared" si="42"/>
        <v>1988.4961187214612</v>
      </c>
      <c r="C355" s="6">
        <v>36434.785826744701</v>
      </c>
      <c r="E355" s="20">
        <f t="shared" si="43"/>
        <v>15.153028889728356</v>
      </c>
      <c r="F355" s="20">
        <f t="shared" si="40"/>
        <v>15.241279755268579</v>
      </c>
      <c r="G355" s="20">
        <f t="shared" si="44"/>
        <v>-8.8250865540222989E-2</v>
      </c>
      <c r="H355" s="11">
        <f t="shared" si="41"/>
        <v>41.5</v>
      </c>
      <c r="J355" s="20">
        <f t="shared" si="46"/>
        <v>0.10983405310494984</v>
      </c>
      <c r="K355" s="20">
        <f t="shared" si="47"/>
        <v>9.722315273252799E-2</v>
      </c>
      <c r="M355" s="18">
        <f t="shared" si="45"/>
        <v>-2.4637295025053834E-2</v>
      </c>
    </row>
    <row r="356" spans="1:13" x14ac:dyDescent="0.35">
      <c r="A356" s="2">
        <v>32355</v>
      </c>
      <c r="B356" s="10">
        <f t="shared" si="42"/>
        <v>1988.5821917808219</v>
      </c>
      <c r="C356" s="6">
        <v>35836.939495841456</v>
      </c>
      <c r="E356" s="20">
        <f t="shared" si="43"/>
        <v>15.129159814860561</v>
      </c>
      <c r="F356" s="20">
        <f t="shared" si="40"/>
        <v>15.253073597149125</v>
      </c>
      <c r="G356" s="20">
        <f t="shared" si="44"/>
        <v>-0.12391378228856453</v>
      </c>
      <c r="H356" s="11">
        <f t="shared" si="41"/>
        <v>39.4</v>
      </c>
      <c r="J356" s="20">
        <f t="shared" si="46"/>
        <v>4.5753413214207707E-2</v>
      </c>
      <c r="K356" s="20">
        <f t="shared" si="47"/>
        <v>-6.4080639890742142E-2</v>
      </c>
      <c r="M356" s="18">
        <f t="shared" si="45"/>
        <v>-0.18607485327490109</v>
      </c>
    </row>
    <row r="357" spans="1:13" x14ac:dyDescent="0.35">
      <c r="A357" s="2">
        <v>32386</v>
      </c>
      <c r="B357" s="10">
        <f t="shared" si="42"/>
        <v>1988.6655251141551</v>
      </c>
      <c r="C357" s="6">
        <v>36017.421407057533</v>
      </c>
      <c r="E357" s="20">
        <f t="shared" si="43"/>
        <v>15.136407277717163</v>
      </c>
      <c r="F357" s="20">
        <f t="shared" si="40"/>
        <v>15.264492038227047</v>
      </c>
      <c r="G357" s="20">
        <f t="shared" si="44"/>
        <v>-0.12808476050988382</v>
      </c>
      <c r="H357" s="11">
        <f t="shared" si="41"/>
        <v>39</v>
      </c>
      <c r="J357" s="20">
        <f t="shared" si="46"/>
        <v>-5.5060095729198268E-2</v>
      </c>
      <c r="K357" s="20">
        <f t="shared" si="47"/>
        <v>-0.10081350894340597</v>
      </c>
      <c r="M357" s="18">
        <f t="shared" si="45"/>
        <v>-0.44005307119175902</v>
      </c>
    </row>
    <row r="358" spans="1:13" x14ac:dyDescent="0.35">
      <c r="A358" s="2">
        <v>32416</v>
      </c>
      <c r="B358" s="10">
        <f t="shared" si="42"/>
        <v>1988.7461187214612</v>
      </c>
      <c r="C358" s="6">
        <v>36964.951440941913</v>
      </c>
      <c r="E358" s="20">
        <f t="shared" si="43"/>
        <v>15.173870397689829</v>
      </c>
      <c r="F358" s="20">
        <f t="shared" si="40"/>
        <v>15.275535078502514</v>
      </c>
      <c r="G358" s="20">
        <f t="shared" si="44"/>
        <v>-0.10166468081268576</v>
      </c>
      <c r="H358" s="11">
        <f t="shared" si="41"/>
        <v>40.5</v>
      </c>
      <c r="J358" s="20">
        <f t="shared" si="46"/>
        <v>-7.0009949177863073E-2</v>
      </c>
      <c r="K358" s="20">
        <f t="shared" si="47"/>
        <v>-1.4949853448664806E-2</v>
      </c>
      <c r="M358" s="18">
        <f t="shared" si="45"/>
        <v>-0.47771605085395469</v>
      </c>
    </row>
    <row r="359" spans="1:13" x14ac:dyDescent="0.35">
      <c r="A359" s="2">
        <v>32447</v>
      </c>
      <c r="B359" s="10">
        <f t="shared" si="42"/>
        <v>1988.8321917808219</v>
      </c>
      <c r="C359" s="6">
        <v>37686.879085806206</v>
      </c>
      <c r="E359" s="20">
        <f t="shared" si="43"/>
        <v>15.20177470748204</v>
      </c>
      <c r="F359" s="20">
        <f t="shared" si="40"/>
        <v>15.287328920383004</v>
      </c>
      <c r="G359" s="20">
        <f t="shared" si="44"/>
        <v>-8.5554212900964544E-2</v>
      </c>
      <c r="H359" s="11">
        <f t="shared" si="41"/>
        <v>41.699999999999996</v>
      </c>
      <c r="J359" s="20">
        <f t="shared" si="46"/>
        <v>-1.0808645508605733E-2</v>
      </c>
      <c r="K359" s="20">
        <f t="shared" si="47"/>
        <v>5.9201303669257341E-2</v>
      </c>
      <c r="M359" s="18">
        <f t="shared" si="45"/>
        <v>-0.32857094359741185</v>
      </c>
    </row>
    <row r="360" spans="1:13" x14ac:dyDescent="0.35">
      <c r="A360" s="2">
        <v>32477</v>
      </c>
      <c r="B360" s="10">
        <f t="shared" si="42"/>
        <v>1988.9127853881278</v>
      </c>
      <c r="C360" s="6">
        <v>37946.32183317931</v>
      </c>
      <c r="E360" s="20">
        <f t="shared" si="43"/>
        <v>15.211672430402214</v>
      </c>
      <c r="F360" s="20">
        <f t="shared" si="40"/>
        <v>15.298371960658415</v>
      </c>
      <c r="G360" s="20">
        <f t="shared" si="44"/>
        <v>-8.6699530256201029E-2</v>
      </c>
      <c r="H360" s="11">
        <f t="shared" si="41"/>
        <v>41.6</v>
      </c>
      <c r="J360" s="20">
        <f t="shared" si="46"/>
        <v>9.268696799163878E-2</v>
      </c>
      <c r="K360" s="20">
        <f t="shared" si="47"/>
        <v>0.10349561350024451</v>
      </c>
      <c r="M360" s="18">
        <f t="shared" si="45"/>
        <v>-6.7835733063672243E-2</v>
      </c>
    </row>
    <row r="361" spans="1:13" x14ac:dyDescent="0.35">
      <c r="A361" s="2">
        <v>32508</v>
      </c>
      <c r="B361" s="10">
        <f t="shared" si="42"/>
        <v>1988.9988584474886</v>
      </c>
      <c r="C361" s="6">
        <v>36931.111082588897</v>
      </c>
      <c r="E361" s="20">
        <f t="shared" si="43"/>
        <v>15.172549046621223</v>
      </c>
      <c r="F361" s="20">
        <f t="shared" si="40"/>
        <v>15.310165802538961</v>
      </c>
      <c r="G361" s="20">
        <f t="shared" si="44"/>
        <v>-0.13761675591773859</v>
      </c>
      <c r="H361" s="11">
        <f t="shared" si="41"/>
        <v>38.200000000000003</v>
      </c>
      <c r="J361" s="20">
        <f t="shared" si="46"/>
        <v>0.12306766213331416</v>
      </c>
      <c r="K361" s="20">
        <f t="shared" si="47"/>
        <v>3.038069414167538E-2</v>
      </c>
      <c r="M361" s="18">
        <f t="shared" si="45"/>
        <v>8.701971436936037E-3</v>
      </c>
    </row>
    <row r="362" spans="1:13" x14ac:dyDescent="0.35">
      <c r="A362" s="2">
        <v>32539</v>
      </c>
      <c r="B362" s="10">
        <f t="shared" si="42"/>
        <v>1989.0821917808219</v>
      </c>
      <c r="C362" s="6">
        <v>36694.228574117806</v>
      </c>
      <c r="E362" s="20">
        <f t="shared" si="43"/>
        <v>15.1632655471882</v>
      </c>
      <c r="F362" s="20">
        <f t="shared" si="40"/>
        <v>15.32158424361694</v>
      </c>
      <c r="G362" s="20">
        <f t="shared" si="44"/>
        <v>-0.15831869642873997</v>
      </c>
      <c r="H362" s="11">
        <f t="shared" si="41"/>
        <v>36.6</v>
      </c>
      <c r="J362" s="20">
        <f t="shared" si="46"/>
        <v>9.0377837541554595E-2</v>
      </c>
      <c r="K362" s="20">
        <f t="shared" si="47"/>
        <v>-3.2689824591759564E-2</v>
      </c>
      <c r="M362" s="18">
        <f t="shared" si="45"/>
        <v>-7.3653096657068859E-2</v>
      </c>
    </row>
    <row r="363" spans="1:13" x14ac:dyDescent="0.35">
      <c r="A363" s="2">
        <v>32567</v>
      </c>
      <c r="B363" s="10">
        <f t="shared" si="42"/>
        <v>1989.157305936073</v>
      </c>
      <c r="C363" s="6">
        <v>35509.816031762326</v>
      </c>
      <c r="E363" s="20">
        <f t="shared" si="43"/>
        <v>15.115930265654555</v>
      </c>
      <c r="F363" s="20">
        <f t="shared" si="40"/>
        <v>15.331876482287214</v>
      </c>
      <c r="G363" s="20">
        <f t="shared" si="44"/>
        <v>-0.21594621663265912</v>
      </c>
      <c r="H363" s="11">
        <f t="shared" si="41"/>
        <v>31.5</v>
      </c>
      <c r="J363" s="20">
        <f t="shared" si="46"/>
        <v>-4.7207626431890928E-2</v>
      </c>
      <c r="K363" s="20">
        <f t="shared" si="47"/>
        <v>-0.13758546397344551</v>
      </c>
      <c r="M363" s="18">
        <f t="shared" si="45"/>
        <v>-0.42027044305710554</v>
      </c>
    </row>
    <row r="364" spans="1:13" x14ac:dyDescent="0.35">
      <c r="A364" s="2">
        <v>32598</v>
      </c>
      <c r="B364" s="10">
        <f t="shared" si="42"/>
        <v>1989.2488584474886</v>
      </c>
      <c r="C364" s="6">
        <v>36243.023796077621</v>
      </c>
      <c r="E364" s="20">
        <f t="shared" si="43"/>
        <v>15.145415705618483</v>
      </c>
      <c r="F364" s="20">
        <f t="shared" si="40"/>
        <v>15.34442112577284</v>
      </c>
      <c r="G364" s="20">
        <f t="shared" si="44"/>
        <v>-0.19900542015435718</v>
      </c>
      <c r="H364" s="11">
        <f t="shared" si="41"/>
        <v>32.700000000000003</v>
      </c>
      <c r="J364" s="20">
        <f t="shared" si="46"/>
        <v>-0.12989593318555631</v>
      </c>
      <c r="K364" s="20">
        <f t="shared" si="47"/>
        <v>-8.2688306753665383E-2</v>
      </c>
      <c r="M364" s="18">
        <f t="shared" si="45"/>
        <v>-0.62858606476260381</v>
      </c>
    </row>
    <row r="365" spans="1:13" x14ac:dyDescent="0.35">
      <c r="A365" s="2">
        <v>32628</v>
      </c>
      <c r="B365" s="10">
        <f t="shared" si="42"/>
        <v>1989.3294520547945</v>
      </c>
      <c r="C365" s="6">
        <v>36784.469529725844</v>
      </c>
      <c r="E365" s="20">
        <f t="shared" si="43"/>
        <v>15.166809165895536</v>
      </c>
      <c r="F365" s="20">
        <f t="shared" si="40"/>
        <v>15.35546416604825</v>
      </c>
      <c r="G365" s="20">
        <f t="shared" si="44"/>
        <v>-0.18865500015271408</v>
      </c>
      <c r="H365" s="11">
        <f t="shared" si="41"/>
        <v>33.6</v>
      </c>
      <c r="J365" s="20">
        <f t="shared" si="46"/>
        <v>-0.12553891305990361</v>
      </c>
      <c r="K365" s="20">
        <f t="shared" si="47"/>
        <v>4.3570201256526997E-3</v>
      </c>
      <c r="M365" s="18">
        <f t="shared" si="45"/>
        <v>-0.6176094782065068</v>
      </c>
    </row>
    <row r="366" spans="1:13" x14ac:dyDescent="0.35">
      <c r="A366" s="2">
        <v>32659</v>
      </c>
      <c r="B366" s="10">
        <f t="shared" si="42"/>
        <v>1989.4155251141551</v>
      </c>
      <c r="C366" s="6">
        <v>37382.315860629082</v>
      </c>
      <c r="E366" s="20">
        <f t="shared" si="43"/>
        <v>15.190068327368522</v>
      </c>
      <c r="F366" s="20">
        <f t="shared" si="40"/>
        <v>15.367258007928797</v>
      </c>
      <c r="G366" s="20">
        <f t="shared" si="44"/>
        <v>-0.17718968056027506</v>
      </c>
      <c r="H366" s="11">
        <f t="shared" si="41"/>
        <v>34.9</v>
      </c>
      <c r="J366" s="20">
        <f t="shared" si="46"/>
        <v>-3.8745567833419585E-2</v>
      </c>
      <c r="K366" s="20">
        <f t="shared" si="47"/>
        <v>8.679334522648402E-2</v>
      </c>
      <c r="M366" s="18">
        <f t="shared" si="45"/>
        <v>-0.39895208418563455</v>
      </c>
    </row>
    <row r="367" spans="1:13" x14ac:dyDescent="0.35">
      <c r="A367" s="2">
        <v>32689</v>
      </c>
      <c r="B367" s="10">
        <f t="shared" si="42"/>
        <v>1989.4961187214612</v>
      </c>
      <c r="C367" s="6">
        <v>39175.854853338809</v>
      </c>
      <c r="E367" s="20">
        <f t="shared" si="43"/>
        <v>15.25767713552916</v>
      </c>
      <c r="F367" s="20">
        <f t="shared" si="40"/>
        <v>15.378301048204207</v>
      </c>
      <c r="G367" s="20">
        <f t="shared" si="44"/>
        <v>-0.1206239126750468</v>
      </c>
      <c r="H367" s="11">
        <f t="shared" si="41"/>
        <v>39.700000000000003</v>
      </c>
      <c r="J367" s="20">
        <f t="shared" si="46"/>
        <v>0.1558644459232042</v>
      </c>
      <c r="K367" s="20">
        <f t="shared" si="47"/>
        <v>0.19461001375662379</v>
      </c>
      <c r="M367" s="18">
        <f t="shared" si="45"/>
        <v>9.1326500507110733E-2</v>
      </c>
    </row>
    <row r="368" spans="1:13" x14ac:dyDescent="0.35">
      <c r="A368" s="2">
        <v>32720</v>
      </c>
      <c r="B368" s="10">
        <f t="shared" si="42"/>
        <v>1989.5821917808219</v>
      </c>
      <c r="C368" s="6">
        <v>38758.490433651634</v>
      </c>
      <c r="E368" s="20">
        <f t="shared" si="43"/>
        <v>15.242224761285533</v>
      </c>
      <c r="F368" s="20">
        <f t="shared" si="40"/>
        <v>15.390094890084697</v>
      </c>
      <c r="G368" s="20">
        <f t="shared" si="44"/>
        <v>-0.14787012879916439</v>
      </c>
      <c r="H368" s="11">
        <f t="shared" si="41"/>
        <v>37.4</v>
      </c>
      <c r="J368" s="20">
        <f t="shared" si="46"/>
        <v>0.24182713392507962</v>
      </c>
      <c r="K368" s="20">
        <f t="shared" si="47"/>
        <v>8.5962688001875426E-2</v>
      </c>
      <c r="M368" s="18">
        <f t="shared" si="45"/>
        <v>0.30789123012400615</v>
      </c>
    </row>
    <row r="369" spans="1:13" x14ac:dyDescent="0.35">
      <c r="A369" s="2">
        <v>32751</v>
      </c>
      <c r="B369" s="10">
        <f t="shared" si="42"/>
        <v>1989.6655251141551</v>
      </c>
      <c r="C369" s="6">
        <v>38284.725416709443</v>
      </c>
      <c r="E369" s="20">
        <f t="shared" si="43"/>
        <v>15.224481289689733</v>
      </c>
      <c r="F369" s="20">
        <f t="shared" si="40"/>
        <v>15.401513331162676</v>
      </c>
      <c r="G369" s="20">
        <f t="shared" si="44"/>
        <v>-0.17703204147294294</v>
      </c>
      <c r="H369" s="11">
        <f t="shared" si="41"/>
        <v>35</v>
      </c>
      <c r="J369" s="20">
        <f t="shared" si="46"/>
        <v>0.25857995840290421</v>
      </c>
      <c r="K369" s="20">
        <f t="shared" si="47"/>
        <v>1.6752824477824585E-2</v>
      </c>
      <c r="M369" s="18">
        <f t="shared" si="45"/>
        <v>0.35009641225232946</v>
      </c>
    </row>
    <row r="370" spans="1:13" x14ac:dyDescent="0.35">
      <c r="A370" s="2">
        <v>32781</v>
      </c>
      <c r="B370" s="10">
        <f t="shared" si="42"/>
        <v>1989.7461187214612</v>
      </c>
      <c r="C370" s="6">
        <v>39502.978317417939</v>
      </c>
      <c r="E370" s="20">
        <f t="shared" si="43"/>
        <v>15.269673808580627</v>
      </c>
      <c r="F370" s="20">
        <f t="shared" si="40"/>
        <v>15.412556371438086</v>
      </c>
      <c r="G370" s="20">
        <f t="shared" si="44"/>
        <v>-0.14288256285745859</v>
      </c>
      <c r="H370" s="11">
        <f t="shared" si="41"/>
        <v>37.700000000000003</v>
      </c>
      <c r="J370" s="20">
        <f t="shared" si="46"/>
        <v>0.23132945591605325</v>
      </c>
      <c r="K370" s="20">
        <f t="shared" si="47"/>
        <v>-2.7250502486850958E-2</v>
      </c>
      <c r="M370" s="18">
        <f t="shared" si="45"/>
        <v>0.28144456061571405</v>
      </c>
    </row>
    <row r="371" spans="1:13" x14ac:dyDescent="0.35">
      <c r="A371" s="2">
        <v>32812</v>
      </c>
      <c r="B371" s="10">
        <f t="shared" si="42"/>
        <v>1989.8321917808219</v>
      </c>
      <c r="C371" s="6">
        <v>39604.499392476981</v>
      </c>
      <c r="E371" s="20">
        <f t="shared" si="43"/>
        <v>15.273376721027823</v>
      </c>
      <c r="F371" s="20">
        <f t="shared" si="40"/>
        <v>15.424350213318633</v>
      </c>
      <c r="G371" s="20">
        <f t="shared" si="44"/>
        <v>-0.15097349229080947</v>
      </c>
      <c r="H371" s="11">
        <f t="shared" si="41"/>
        <v>37.1</v>
      </c>
      <c r="J371" s="20">
        <f t="shared" si="46"/>
        <v>0.19014408228274626</v>
      </c>
      <c r="K371" s="20">
        <f t="shared" si="47"/>
        <v>-4.1185373633306988E-2</v>
      </c>
      <c r="M371" s="18">
        <f t="shared" si="45"/>
        <v>0.17768676159396463</v>
      </c>
    </row>
    <row r="372" spans="1:13" x14ac:dyDescent="0.35">
      <c r="A372" s="2">
        <v>32842</v>
      </c>
      <c r="B372" s="10">
        <f t="shared" si="42"/>
        <v>1989.9127853881278</v>
      </c>
      <c r="C372" s="6">
        <v>39063.053658828758</v>
      </c>
      <c r="E372" s="20">
        <f t="shared" si="43"/>
        <v>15.253517112344298</v>
      </c>
      <c r="F372" s="20">
        <f t="shared" si="40"/>
        <v>15.435393253594043</v>
      </c>
      <c r="G372" s="20">
        <f t="shared" si="44"/>
        <v>-0.18187614124974516</v>
      </c>
      <c r="H372" s="11">
        <f t="shared" si="41"/>
        <v>34.300000000000004</v>
      </c>
      <c r="J372" s="20">
        <f t="shared" si="46"/>
        <v>0.10662106228488687</v>
      </c>
      <c r="K372" s="20">
        <f t="shared" si="47"/>
        <v>-8.3523019997859396E-2</v>
      </c>
      <c r="M372" s="18">
        <f t="shared" si="45"/>
        <v>-3.2731742795152931E-2</v>
      </c>
    </row>
    <row r="373" spans="1:13" x14ac:dyDescent="0.35">
      <c r="A373" s="2">
        <v>32873</v>
      </c>
      <c r="B373" s="10">
        <f t="shared" si="42"/>
        <v>1989.9988584474886</v>
      </c>
      <c r="C373" s="6">
        <v>38713.369955847622</v>
      </c>
      <c r="E373" s="20">
        <f t="shared" si="43"/>
        <v>15.240544277646615</v>
      </c>
      <c r="F373" s="20">
        <f t="shared" si="40"/>
        <v>15.44718709547459</v>
      </c>
      <c r="G373" s="20">
        <f t="shared" si="44"/>
        <v>-0.20664281782797467</v>
      </c>
      <c r="H373" s="11">
        <f t="shared" si="41"/>
        <v>32.200000000000003</v>
      </c>
      <c r="J373" s="20">
        <f t="shared" si="46"/>
        <v>8.2210156235058857E-3</v>
      </c>
      <c r="K373" s="20">
        <f t="shared" si="47"/>
        <v>-9.8400046661380983E-2</v>
      </c>
      <c r="M373" s="18">
        <f t="shared" si="45"/>
        <v>-0.28062975523337436</v>
      </c>
    </row>
    <row r="374" spans="1:13" x14ac:dyDescent="0.35">
      <c r="A374" s="2">
        <v>32904</v>
      </c>
      <c r="B374" s="10">
        <f t="shared" si="42"/>
        <v>1990.0821917808219</v>
      </c>
      <c r="C374" s="6">
        <v>36818.309888078853</v>
      </c>
      <c r="E374" s="20">
        <f t="shared" si="43"/>
        <v>15.168135782118565</v>
      </c>
      <c r="F374" s="20">
        <f t="shared" si="40"/>
        <v>15.458605536552511</v>
      </c>
      <c r="G374" s="20">
        <f t="shared" si="44"/>
        <v>-0.29046975443394629</v>
      </c>
      <c r="H374" s="11">
        <f t="shared" si="41"/>
        <v>26.8</v>
      </c>
      <c r="J374" s="20">
        <f t="shared" si="46"/>
        <v>-8.9049323993582147E-2</v>
      </c>
      <c r="K374" s="20">
        <f t="shared" si="47"/>
        <v>-9.7270339617088031E-2</v>
      </c>
      <c r="M374" s="18">
        <f t="shared" si="45"/>
        <v>-0.52568171078016557</v>
      </c>
    </row>
    <row r="375" spans="1:13" x14ac:dyDescent="0.35">
      <c r="A375" s="2">
        <v>32932</v>
      </c>
      <c r="B375" s="10">
        <f t="shared" si="42"/>
        <v>1990.157305936073</v>
      </c>
      <c r="C375" s="6">
        <v>35509.816031762326</v>
      </c>
      <c r="E375" s="20">
        <f t="shared" si="43"/>
        <v>15.115930265654555</v>
      </c>
      <c r="F375" s="20">
        <f t="shared" si="40"/>
        <v>15.468897775222786</v>
      </c>
      <c r="G375" s="20">
        <f t="shared" si="44"/>
        <v>-0.35296750956823075</v>
      </c>
      <c r="H375" s="11">
        <f t="shared" si="41"/>
        <v>21.9</v>
      </c>
      <c r="J375" s="20">
        <f t="shared" si="46"/>
        <v>-0.24128251189191979</v>
      </c>
      <c r="K375" s="20">
        <f t="shared" si="47"/>
        <v>-0.15223318789833765</v>
      </c>
      <c r="M375" s="18">
        <f t="shared" si="45"/>
        <v>-0.90920088569477808</v>
      </c>
    </row>
    <row r="376" spans="1:13" x14ac:dyDescent="0.35">
      <c r="A376" s="2">
        <v>32963</v>
      </c>
      <c r="B376" s="10">
        <f t="shared" si="42"/>
        <v>1990.2488584474886</v>
      </c>
      <c r="C376" s="6">
        <v>34697.647431289995</v>
      </c>
      <c r="E376" s="20">
        <f t="shared" si="43"/>
        <v>15.082550228108897</v>
      </c>
      <c r="F376" s="20">
        <f t="shared" si="40"/>
        <v>15.481442418708468</v>
      </c>
      <c r="G376" s="20">
        <f t="shared" si="44"/>
        <v>-0.39889219059957171</v>
      </c>
      <c r="H376" s="11">
        <f t="shared" si="41"/>
        <v>17.899999999999999</v>
      </c>
      <c r="J376" s="20">
        <f t="shared" si="46"/>
        <v>-0.41209547587175815</v>
      </c>
      <c r="K376" s="20">
        <f t="shared" si="47"/>
        <v>-0.17081296397983836</v>
      </c>
      <c r="M376" s="18">
        <f t="shared" si="45"/>
        <v>-1.339527859166654</v>
      </c>
    </row>
    <row r="377" spans="1:13" x14ac:dyDescent="0.35">
      <c r="A377" s="2">
        <v>32993</v>
      </c>
      <c r="B377" s="10">
        <f t="shared" si="42"/>
        <v>1990.3294520547945</v>
      </c>
      <c r="C377" s="6">
        <v>35036.051014820136</v>
      </c>
      <c r="E377" s="20">
        <f t="shared" si="43"/>
        <v>15.096552554534371</v>
      </c>
      <c r="F377" s="20">
        <f t="shared" si="40"/>
        <v>15.492485458983879</v>
      </c>
      <c r="G377" s="20">
        <f t="shared" si="44"/>
        <v>-0.39593290444950746</v>
      </c>
      <c r="H377" s="11">
        <f t="shared" si="41"/>
        <v>18.099999999999998</v>
      </c>
      <c r="J377" s="20">
        <f t="shared" si="46"/>
        <v>-0.42864557260672381</v>
      </c>
      <c r="K377" s="20">
        <f t="shared" si="47"/>
        <v>-1.6550096734965658E-2</v>
      </c>
      <c r="M377" s="18">
        <f t="shared" si="45"/>
        <v>-1.3812223118164257</v>
      </c>
    </row>
    <row r="378" spans="1:13" x14ac:dyDescent="0.35">
      <c r="A378" s="2">
        <v>33024</v>
      </c>
      <c r="B378" s="10">
        <f t="shared" si="42"/>
        <v>1990.4155251141551</v>
      </c>
      <c r="C378" s="6">
        <v>35645.177465174384</v>
      </c>
      <c r="E378" s="20">
        <f t="shared" si="43"/>
        <v>15.121419283211534</v>
      </c>
      <c r="F378" s="20">
        <f t="shared" si="40"/>
        <v>15.504279300864368</v>
      </c>
      <c r="G378" s="20">
        <f t="shared" si="44"/>
        <v>-0.38286001765283473</v>
      </c>
      <c r="H378" s="11">
        <f t="shared" si="41"/>
        <v>20.200000000000003</v>
      </c>
      <c r="J378" s="20">
        <f t="shared" si="46"/>
        <v>-0.32805362767224089</v>
      </c>
      <c r="K378" s="20">
        <f t="shared" si="47"/>
        <v>0.10059194493448292</v>
      </c>
      <c r="M378" s="18">
        <f t="shared" si="45"/>
        <v>-1.1278022773486966</v>
      </c>
    </row>
    <row r="379" spans="1:13" x14ac:dyDescent="0.35">
      <c r="A379" s="2">
        <v>33054</v>
      </c>
      <c r="B379" s="10">
        <f t="shared" si="42"/>
        <v>1990.4961187214612</v>
      </c>
      <c r="C379" s="6">
        <v>35780.538898586434</v>
      </c>
      <c r="E379" s="20">
        <f t="shared" si="43"/>
        <v>15.126887495851047</v>
      </c>
      <c r="F379" s="20">
        <f t="shared" si="40"/>
        <v>15.515322341139779</v>
      </c>
      <c r="G379" s="20">
        <f t="shared" si="44"/>
        <v>-0.38843484528873162</v>
      </c>
      <c r="H379" s="11">
        <f t="shared" si="41"/>
        <v>19.100000000000001</v>
      </c>
      <c r="J379" s="20">
        <f t="shared" si="46"/>
        <v>-0.19334342665523085</v>
      </c>
      <c r="K379" s="20">
        <f t="shared" si="47"/>
        <v>0.13471020101701003</v>
      </c>
      <c r="M379" s="18">
        <f t="shared" si="45"/>
        <v>-0.78842854511675498</v>
      </c>
    </row>
    <row r="380" spans="1:13" x14ac:dyDescent="0.35">
      <c r="A380" s="2">
        <v>33085</v>
      </c>
      <c r="B380" s="10">
        <f t="shared" si="42"/>
        <v>1990.5821917808219</v>
      </c>
      <c r="C380" s="6">
        <v>36243.023796077621</v>
      </c>
      <c r="E380" s="20">
        <f t="shared" si="43"/>
        <v>15.145415705618483</v>
      </c>
      <c r="F380" s="20">
        <f t="shared" si="40"/>
        <v>15.527116183020325</v>
      </c>
      <c r="G380" s="20">
        <f t="shared" si="44"/>
        <v>-0.38170047740184287</v>
      </c>
      <c r="H380" s="11">
        <f t="shared" si="41"/>
        <v>20.3</v>
      </c>
      <c r="J380" s="20">
        <f t="shared" si="46"/>
        <v>-2.5612980313015877E-3</v>
      </c>
      <c r="K380" s="20">
        <f t="shared" si="47"/>
        <v>0.19078212862392926</v>
      </c>
      <c r="M380" s="18">
        <f t="shared" si="45"/>
        <v>-0.30779350378026715</v>
      </c>
    </row>
    <row r="381" spans="1:13" x14ac:dyDescent="0.35">
      <c r="A381" s="2">
        <v>33116</v>
      </c>
      <c r="B381" s="10">
        <f t="shared" si="42"/>
        <v>1990.6655251141551</v>
      </c>
      <c r="C381" s="6">
        <v>34235.162533798815</v>
      </c>
      <c r="E381" s="20">
        <f t="shared" si="43"/>
        <v>15.063191241290113</v>
      </c>
      <c r="F381" s="20">
        <f t="shared" si="40"/>
        <v>15.538534624098304</v>
      </c>
      <c r="G381" s="20">
        <f t="shared" si="44"/>
        <v>-0.475343382808191</v>
      </c>
      <c r="H381" s="11">
        <f t="shared" si="41"/>
        <v>13.600000000000001</v>
      </c>
      <c r="J381" s="20">
        <f t="shared" si="46"/>
        <v>-1.373349417951121E-3</v>
      </c>
      <c r="K381" s="20">
        <f t="shared" si="47"/>
        <v>1.1879486133504666E-3</v>
      </c>
      <c r="M381" s="18">
        <f t="shared" si="45"/>
        <v>-0.30480071962903871</v>
      </c>
    </row>
    <row r="382" spans="1:13" x14ac:dyDescent="0.35">
      <c r="A382" s="2">
        <v>33146</v>
      </c>
      <c r="B382" s="10">
        <f t="shared" si="42"/>
        <v>1990.7461187214612</v>
      </c>
      <c r="C382" s="6">
        <v>33434.274052777488</v>
      </c>
      <c r="E382" s="20">
        <f t="shared" si="43"/>
        <v>15.029040172452904</v>
      </c>
      <c r="F382" s="20">
        <f t="shared" si="40"/>
        <v>15.549577664373714</v>
      </c>
      <c r="G382" s="20">
        <f t="shared" si="44"/>
        <v>-0.52053749192081078</v>
      </c>
      <c r="H382" s="11">
        <f t="shared" si="41"/>
        <v>11.5</v>
      </c>
      <c r="J382" s="20">
        <f t="shared" si="46"/>
        <v>-8.6849531296373392E-2</v>
      </c>
      <c r="K382" s="20">
        <f t="shared" si="47"/>
        <v>-8.5476181878422264E-2</v>
      </c>
      <c r="M382" s="18">
        <f t="shared" si="45"/>
        <v>-0.52013980042629393</v>
      </c>
    </row>
    <row r="383" spans="1:13" x14ac:dyDescent="0.35">
      <c r="A383" s="2">
        <v>33177</v>
      </c>
      <c r="B383" s="10">
        <f t="shared" si="42"/>
        <v>1990.8321917808219</v>
      </c>
      <c r="C383" s="6">
        <v>32317.54222712804</v>
      </c>
      <c r="E383" s="20">
        <f t="shared" si="43"/>
        <v>14.980029863791335</v>
      </c>
      <c r="F383" s="20">
        <f t="shared" si="40"/>
        <v>15.561371506254204</v>
      </c>
      <c r="G383" s="20">
        <f t="shared" si="44"/>
        <v>-0.58134164246286879</v>
      </c>
      <c r="H383" s="11">
        <f t="shared" si="41"/>
        <v>9.1999999999999993</v>
      </c>
      <c r="J383" s="20">
        <f t="shared" si="46"/>
        <v>-0.25524023786332894</v>
      </c>
      <c r="K383" s="20">
        <f t="shared" si="47"/>
        <v>-0.16839070656695554</v>
      </c>
      <c r="M383" s="18">
        <f t="shared" si="45"/>
        <v>-0.94436441095586576</v>
      </c>
    </row>
    <row r="384" spans="1:13" x14ac:dyDescent="0.35">
      <c r="A384" s="2">
        <v>33207</v>
      </c>
      <c r="B384" s="10">
        <f t="shared" si="42"/>
        <v>1990.9127853881278</v>
      </c>
      <c r="C384" s="6">
        <v>31381.292312694663</v>
      </c>
      <c r="E384" s="20">
        <f t="shared" si="43"/>
        <v>14.937617144689307</v>
      </c>
      <c r="F384" s="20">
        <f t="shared" si="40"/>
        <v>15.572414546529615</v>
      </c>
      <c r="G384" s="20">
        <f t="shared" si="44"/>
        <v>-0.63479740184030753</v>
      </c>
      <c r="H384" s="11">
        <f t="shared" si="41"/>
        <v>7.1</v>
      </c>
      <c r="J384" s="20">
        <f t="shared" si="46"/>
        <v>-0.41286286628749519</v>
      </c>
      <c r="K384" s="20">
        <f t="shared" si="47"/>
        <v>-0.15762262842416624</v>
      </c>
      <c r="M384" s="18">
        <f t="shared" si="45"/>
        <v>-1.341461136286735</v>
      </c>
    </row>
    <row r="385" spans="1:13" x14ac:dyDescent="0.35">
      <c r="A385" s="2">
        <v>33238</v>
      </c>
      <c r="B385" s="10">
        <f t="shared" si="42"/>
        <v>1990.9988584474886</v>
      </c>
      <c r="C385" s="6">
        <v>31945.298285244888</v>
      </c>
      <c r="E385" s="20">
        <f t="shared" si="43"/>
        <v>14.963315990230067</v>
      </c>
      <c r="F385" s="20">
        <f t="shared" si="40"/>
        <v>15.584208388410161</v>
      </c>
      <c r="G385" s="20">
        <f t="shared" si="44"/>
        <v>-0.62089239818009467</v>
      </c>
      <c r="H385" s="11">
        <f t="shared" si="41"/>
        <v>7.5</v>
      </c>
      <c r="J385" s="20">
        <f t="shared" si="46"/>
        <v>-0.42287441969957895</v>
      </c>
      <c r="K385" s="20">
        <f t="shared" si="47"/>
        <v>-1.0011553412083762E-2</v>
      </c>
      <c r="M385" s="18">
        <f t="shared" si="45"/>
        <v>-1.3666831181503747</v>
      </c>
    </row>
    <row r="386" spans="1:13" x14ac:dyDescent="0.35">
      <c r="A386" s="2">
        <v>33269</v>
      </c>
      <c r="B386" s="10">
        <f t="shared" si="42"/>
        <v>1991.0821917808219</v>
      </c>
      <c r="C386" s="6">
        <v>30896.247176301466</v>
      </c>
      <c r="E386" s="20">
        <f t="shared" si="43"/>
        <v>14.915143990852446</v>
      </c>
      <c r="F386" s="20">
        <f t="shared" ref="F386:F449" si="48">Slope*B386+Icept</f>
        <v>15.59562682948814</v>
      </c>
      <c r="G386" s="20">
        <f t="shared" si="44"/>
        <v>-0.68048283863569381</v>
      </c>
      <c r="H386" s="11">
        <f t="shared" ref="H386:H449" si="49">100*_xlfn.PERCENTRANK.INC(G:G,G386)</f>
        <v>6.1</v>
      </c>
      <c r="J386" s="20">
        <f t="shared" si="46"/>
        <v>-0.42022343129628581</v>
      </c>
      <c r="K386" s="20">
        <f t="shared" si="47"/>
        <v>2.6509884032931419E-3</v>
      </c>
      <c r="M386" s="18">
        <f t="shared" si="45"/>
        <v>-1.3600045160717125</v>
      </c>
    </row>
    <row r="387" spans="1:13" x14ac:dyDescent="0.35">
      <c r="A387" s="2">
        <v>33297</v>
      </c>
      <c r="B387" s="10">
        <f t="shared" ref="B387:B450" si="50">YEAR(A387)+(MONTH(A387)-1)/12+(DAY(A387)-1)/365</f>
        <v>1991.157305936073</v>
      </c>
      <c r="C387" s="6">
        <v>32554.424735599136</v>
      </c>
      <c r="E387" s="20">
        <f t="shared" ref="E387:E450" si="51">LOG(C387,2)</f>
        <v>14.990566024638266</v>
      </c>
      <c r="F387" s="20">
        <f t="shared" si="48"/>
        <v>15.605919068158414</v>
      </c>
      <c r="G387" s="20">
        <f t="shared" ref="G387:G450" si="52">E387-F387</f>
        <v>-0.61535304352014819</v>
      </c>
      <c r="H387" s="11">
        <f t="shared" si="49"/>
        <v>7.6</v>
      </c>
      <c r="J387" s="20">
        <f t="shared" si="46"/>
        <v>-0.20177278594600684</v>
      </c>
      <c r="K387" s="20">
        <f t="shared" si="47"/>
        <v>0.21845064535027897</v>
      </c>
      <c r="M387" s="18">
        <f t="shared" si="45"/>
        <v>-0.80966452502946717</v>
      </c>
    </row>
    <row r="388" spans="1:13" x14ac:dyDescent="0.35">
      <c r="A388" s="2">
        <v>33328</v>
      </c>
      <c r="B388" s="10">
        <f t="shared" si="50"/>
        <v>1991.2488584474886</v>
      </c>
      <c r="C388" s="6">
        <v>33456.834291679501</v>
      </c>
      <c r="E388" s="20">
        <f t="shared" si="51"/>
        <v>15.0300133226017</v>
      </c>
      <c r="F388" s="20">
        <f t="shared" si="48"/>
        <v>15.61846371164404</v>
      </c>
      <c r="G388" s="20">
        <f t="shared" si="52"/>
        <v>-0.58845038904233959</v>
      </c>
      <c r="H388" s="11">
        <f t="shared" si="49"/>
        <v>8.6</v>
      </c>
      <c r="J388" s="20">
        <f t="shared" si="46"/>
        <v>-3.3391737844155016E-5</v>
      </c>
      <c r="K388" s="20">
        <f t="shared" si="47"/>
        <v>0.20173939420816267</v>
      </c>
      <c r="M388" s="18">
        <f t="shared" si="45"/>
        <v>-0.30142498092849784</v>
      </c>
    </row>
    <row r="389" spans="1:13" x14ac:dyDescent="0.35">
      <c r="A389" s="2">
        <v>33358</v>
      </c>
      <c r="B389" s="10">
        <f t="shared" si="50"/>
        <v>1991.3294520547945</v>
      </c>
      <c r="C389" s="6">
        <v>33862.918591915659</v>
      </c>
      <c r="E389" s="20">
        <f t="shared" si="51"/>
        <v>15.047418701767757</v>
      </c>
      <c r="F389" s="20">
        <f t="shared" si="48"/>
        <v>15.62950675191945</v>
      </c>
      <c r="G389" s="20">
        <f t="shared" si="52"/>
        <v>-0.58208805015169318</v>
      </c>
      <c r="H389" s="11">
        <f t="shared" si="49"/>
        <v>9.1</v>
      </c>
      <c r="J389" s="20">
        <f t="shared" si="46"/>
        <v>0.17838450735541433</v>
      </c>
      <c r="K389" s="20">
        <f t="shared" si="47"/>
        <v>0.1784178990932585</v>
      </c>
      <c r="M389" s="18">
        <f t="shared" si="45"/>
        <v>0.14806101089045359</v>
      </c>
    </row>
    <row r="390" spans="1:13" x14ac:dyDescent="0.35">
      <c r="A390" s="2">
        <v>33389</v>
      </c>
      <c r="B390" s="10">
        <f t="shared" si="50"/>
        <v>1991.4155251141551</v>
      </c>
      <c r="C390" s="6">
        <v>33817.798114111647</v>
      </c>
      <c r="E390" s="20">
        <f t="shared" si="51"/>
        <v>15.045495108094929</v>
      </c>
      <c r="F390" s="20">
        <f t="shared" si="48"/>
        <v>15.641300593799997</v>
      </c>
      <c r="G390" s="20">
        <f t="shared" si="52"/>
        <v>-0.59580548570506764</v>
      </c>
      <c r="H390" s="11">
        <f t="shared" si="49"/>
        <v>8</v>
      </c>
      <c r="J390" s="20">
        <f t="shared" si="46"/>
        <v>0.25923567288621002</v>
      </c>
      <c r="K390" s="20">
        <f t="shared" si="47"/>
        <v>8.0851165530795688E-2</v>
      </c>
      <c r="M390" s="18">
        <f t="shared" si="45"/>
        <v>0.3517483455862418</v>
      </c>
    </row>
    <row r="391" spans="1:13" x14ac:dyDescent="0.35">
      <c r="A391" s="2">
        <v>33419</v>
      </c>
      <c r="B391" s="10">
        <f t="shared" si="50"/>
        <v>1991.4961187214612</v>
      </c>
      <c r="C391" s="6">
        <v>35284.213642742237</v>
      </c>
      <c r="E391" s="20">
        <f t="shared" si="51"/>
        <v>15.106735237454423</v>
      </c>
      <c r="F391" s="20">
        <f t="shared" si="48"/>
        <v>15.652343634075407</v>
      </c>
      <c r="G391" s="20">
        <f t="shared" si="52"/>
        <v>-0.54560839662098459</v>
      </c>
      <c r="H391" s="11">
        <f t="shared" si="49"/>
        <v>10.299999999999999</v>
      </c>
      <c r="J391" s="20">
        <f t="shared" si="46"/>
        <v>0.32037157857618154</v>
      </c>
      <c r="K391" s="20">
        <f t="shared" si="47"/>
        <v>6.1135905689971515E-2</v>
      </c>
      <c r="M391" s="18">
        <f t="shared" si="45"/>
        <v>0.50576727162708235</v>
      </c>
    </row>
    <row r="392" spans="1:13" x14ac:dyDescent="0.35">
      <c r="A392" s="2">
        <v>33450</v>
      </c>
      <c r="B392" s="10">
        <f t="shared" si="50"/>
        <v>1991.5821917808219</v>
      </c>
      <c r="C392" s="6">
        <v>34517.165520073926</v>
      </c>
      <c r="E392" s="20">
        <f t="shared" si="51"/>
        <v>15.075026377727085</v>
      </c>
      <c r="F392" s="20">
        <f t="shared" si="48"/>
        <v>15.664137475955897</v>
      </c>
      <c r="G392" s="20">
        <f t="shared" si="52"/>
        <v>-0.58911109822881258</v>
      </c>
      <c r="H392" s="11">
        <f t="shared" si="49"/>
        <v>8.4</v>
      </c>
      <c r="J392" s="20">
        <f t="shared" si="46"/>
        <v>0.30912363880566146</v>
      </c>
      <c r="K392" s="20">
        <f t="shared" si="47"/>
        <v>-1.1247939770520077E-2</v>
      </c>
      <c r="M392" s="18">
        <f t="shared" ref="M392:M455" si="53">(J392-Mean)/Sdev</f>
        <v>0.47743047700408653</v>
      </c>
    </row>
    <row r="393" spans="1:13" x14ac:dyDescent="0.35">
      <c r="A393" s="2">
        <v>33481</v>
      </c>
      <c r="B393" s="10">
        <f t="shared" si="50"/>
        <v>1991.6655251141551</v>
      </c>
      <c r="C393" s="6">
        <v>36367.105110038676</v>
      </c>
      <c r="E393" s="20">
        <f t="shared" si="51"/>
        <v>15.150346468675037</v>
      </c>
      <c r="F393" s="20">
        <f t="shared" si="48"/>
        <v>15.675555917033876</v>
      </c>
      <c r="G393" s="20">
        <f t="shared" si="52"/>
        <v>-0.52520944835883832</v>
      </c>
      <c r="H393" s="11">
        <f t="shared" si="49"/>
        <v>11.1</v>
      </c>
      <c r="J393" s="20">
        <f t="shared" ref="J393:J456" si="54">SLOPE(E387:E393,B387:B393)</f>
        <v>0.26643977989464279</v>
      </c>
      <c r="K393" s="20">
        <f t="shared" si="47"/>
        <v>-4.2683858911018668E-2</v>
      </c>
      <c r="M393" s="18">
        <f t="shared" si="53"/>
        <v>0.36989756267887608</v>
      </c>
    </row>
    <row r="394" spans="1:13" x14ac:dyDescent="0.35">
      <c r="A394" s="2">
        <v>33511</v>
      </c>
      <c r="B394" s="10">
        <f t="shared" si="50"/>
        <v>1991.7461187214612</v>
      </c>
      <c r="C394" s="6">
        <v>37416.156218982098</v>
      </c>
      <c r="E394" s="20">
        <f t="shared" si="51"/>
        <v>15.191373736935093</v>
      </c>
      <c r="F394" s="20">
        <f t="shared" si="48"/>
        <v>15.686598957309286</v>
      </c>
      <c r="G394" s="20">
        <f t="shared" si="52"/>
        <v>-0.49522522037419314</v>
      </c>
      <c r="H394" s="11">
        <f t="shared" si="49"/>
        <v>13</v>
      </c>
      <c r="J394" s="20">
        <f t="shared" si="54"/>
        <v>0.30808144007176691</v>
      </c>
      <c r="K394" s="20">
        <f t="shared" ref="K394:K457" si="55">J394-J393</f>
        <v>4.1641660177124118E-2</v>
      </c>
      <c r="M394" s="18">
        <f t="shared" si="53"/>
        <v>0.4748048787095332</v>
      </c>
    </row>
    <row r="395" spans="1:13" x14ac:dyDescent="0.35">
      <c r="A395" s="2">
        <v>33542</v>
      </c>
      <c r="B395" s="10">
        <f t="shared" si="50"/>
        <v>1991.8321917808219</v>
      </c>
      <c r="C395" s="6">
        <v>37630.478488551184</v>
      </c>
      <c r="E395" s="20">
        <f t="shared" si="51"/>
        <v>15.199614013591734</v>
      </c>
      <c r="F395" s="20">
        <f t="shared" si="48"/>
        <v>15.698392799189833</v>
      </c>
      <c r="G395" s="20">
        <f t="shared" si="52"/>
        <v>-0.4987787855980983</v>
      </c>
      <c r="H395" s="11">
        <f t="shared" si="49"/>
        <v>12.8</v>
      </c>
      <c r="J395" s="20">
        <f t="shared" si="54"/>
        <v>0.33785891552963054</v>
      </c>
      <c r="K395" s="20">
        <f t="shared" si="55"/>
        <v>2.9777475457863634E-2</v>
      </c>
      <c r="M395" s="18">
        <f t="shared" si="53"/>
        <v>0.54982290189030303</v>
      </c>
    </row>
    <row r="396" spans="1:13" x14ac:dyDescent="0.35">
      <c r="A396" s="2">
        <v>33572</v>
      </c>
      <c r="B396" s="10">
        <f t="shared" si="50"/>
        <v>1991.9127853881278</v>
      </c>
      <c r="C396" s="6">
        <v>39299.936167299857</v>
      </c>
      <c r="E396" s="20">
        <f t="shared" si="51"/>
        <v>15.262239348745933</v>
      </c>
      <c r="F396" s="20">
        <f t="shared" si="48"/>
        <v>15.709435839465243</v>
      </c>
      <c r="G396" s="20">
        <f t="shared" si="52"/>
        <v>-0.44719649071931045</v>
      </c>
      <c r="H396" s="11">
        <f t="shared" si="49"/>
        <v>14.799999999999999</v>
      </c>
      <c r="J396" s="20">
        <f t="shared" si="54"/>
        <v>0.40836506539399775</v>
      </c>
      <c r="K396" s="20">
        <f t="shared" si="55"/>
        <v>7.0506149864367207E-2</v>
      </c>
      <c r="M396" s="18">
        <f t="shared" si="53"/>
        <v>0.72744816741680529</v>
      </c>
    </row>
    <row r="397" spans="1:13" x14ac:dyDescent="0.35">
      <c r="A397" s="2">
        <v>33603</v>
      </c>
      <c r="B397" s="10">
        <f t="shared" si="50"/>
        <v>1991.9988584474886</v>
      </c>
      <c r="C397" s="6">
        <v>41352.917907382682</v>
      </c>
      <c r="E397" s="20">
        <f t="shared" si="51"/>
        <v>15.335701510686954</v>
      </c>
      <c r="F397" s="20">
        <f t="shared" si="48"/>
        <v>15.72122968134579</v>
      </c>
      <c r="G397" s="20">
        <f t="shared" si="52"/>
        <v>-0.38552817065883538</v>
      </c>
      <c r="H397" s="11">
        <f t="shared" si="49"/>
        <v>19.900000000000002</v>
      </c>
      <c r="J397" s="20">
        <f t="shared" si="54"/>
        <v>0.47490333790457462</v>
      </c>
      <c r="K397" s="20">
        <f t="shared" si="55"/>
        <v>6.6538272510576868E-2</v>
      </c>
      <c r="M397" s="18">
        <f t="shared" si="53"/>
        <v>0.89507720892739662</v>
      </c>
    </row>
    <row r="398" spans="1:13" x14ac:dyDescent="0.35">
      <c r="A398" s="2">
        <v>33634</v>
      </c>
      <c r="B398" s="10">
        <f t="shared" si="50"/>
        <v>1992.0821917808219</v>
      </c>
      <c r="C398" s="6">
        <v>41003.234204401546</v>
      </c>
      <c r="E398" s="20">
        <f t="shared" si="51"/>
        <v>15.323450088954026</v>
      </c>
      <c r="F398" s="20">
        <f t="shared" si="48"/>
        <v>15.732648122423711</v>
      </c>
      <c r="G398" s="20">
        <f t="shared" si="52"/>
        <v>-0.40919803346968564</v>
      </c>
      <c r="H398" s="11">
        <f t="shared" si="49"/>
        <v>17.100000000000001</v>
      </c>
      <c r="J398" s="20">
        <f t="shared" si="54"/>
        <v>0.50841974318243932</v>
      </c>
      <c r="K398" s="20">
        <f t="shared" si="55"/>
        <v>3.3516405277864703E-2</v>
      </c>
      <c r="M398" s="18">
        <f t="shared" si="53"/>
        <v>0.97951467145268079</v>
      </c>
    </row>
    <row r="399" spans="1:13" x14ac:dyDescent="0.35">
      <c r="A399" s="2">
        <v>33663</v>
      </c>
      <c r="B399" s="10">
        <f t="shared" si="50"/>
        <v>1992.1600456621004</v>
      </c>
      <c r="C399" s="6">
        <v>43090.056302837387</v>
      </c>
      <c r="E399" s="20">
        <f t="shared" si="51"/>
        <v>15.395067363070181</v>
      </c>
      <c r="F399" s="20">
        <f t="shared" si="48"/>
        <v>15.743315761896554</v>
      </c>
      <c r="G399" s="20">
        <f t="shared" si="52"/>
        <v>-0.34824839882637271</v>
      </c>
      <c r="H399" s="11">
        <f t="shared" si="49"/>
        <v>22.900000000000002</v>
      </c>
      <c r="J399" s="20">
        <f t="shared" si="54"/>
        <v>0.48812124253806077</v>
      </c>
      <c r="K399" s="20">
        <f t="shared" si="55"/>
        <v>-2.0298500644378548E-2</v>
      </c>
      <c r="M399" s="18">
        <f t="shared" si="53"/>
        <v>0.92837691150289525</v>
      </c>
    </row>
    <row r="400" spans="1:13" x14ac:dyDescent="0.35">
      <c r="A400" s="2">
        <v>33694</v>
      </c>
      <c r="B400" s="10">
        <f t="shared" si="50"/>
        <v>1992.2488584474886</v>
      </c>
      <c r="C400" s="6">
        <v>44093.98693397679</v>
      </c>
      <c r="E400" s="20">
        <f t="shared" si="51"/>
        <v>15.42829430943636</v>
      </c>
      <c r="F400" s="20">
        <f t="shared" si="48"/>
        <v>15.755485004579668</v>
      </c>
      <c r="G400" s="20">
        <f t="shared" si="52"/>
        <v>-0.32719069514330812</v>
      </c>
      <c r="H400" s="11">
        <f t="shared" si="49"/>
        <v>24.099999999999998</v>
      </c>
      <c r="J400" s="20">
        <f t="shared" si="54"/>
        <v>0.49797673454963592</v>
      </c>
      <c r="K400" s="20">
        <f t="shared" si="55"/>
        <v>9.855492011575151E-3</v>
      </c>
      <c r="M400" s="18">
        <f t="shared" si="53"/>
        <v>0.95320572982325391</v>
      </c>
    </row>
    <row r="401" spans="1:13" x14ac:dyDescent="0.35">
      <c r="A401" s="2">
        <v>33724</v>
      </c>
      <c r="B401" s="10">
        <f t="shared" si="50"/>
        <v>1992.3294520547945</v>
      </c>
      <c r="C401" s="6">
        <v>43710.462872642638</v>
      </c>
      <c r="E401" s="20">
        <f t="shared" si="51"/>
        <v>15.415691035196032</v>
      </c>
      <c r="F401" s="20">
        <f t="shared" si="48"/>
        <v>15.766528044855079</v>
      </c>
      <c r="G401" s="20">
        <f t="shared" si="52"/>
        <v>-0.35083700965904718</v>
      </c>
      <c r="H401" s="11">
        <f t="shared" si="49"/>
        <v>22.5</v>
      </c>
      <c r="J401" s="20">
        <f t="shared" si="54"/>
        <v>0.44699040258711376</v>
      </c>
      <c r="K401" s="20">
        <f t="shared" si="55"/>
        <v>-5.0986331962522169E-2</v>
      </c>
      <c r="M401" s="18">
        <f t="shared" si="53"/>
        <v>0.82475649850815147</v>
      </c>
    </row>
    <row r="402" spans="1:13" x14ac:dyDescent="0.35">
      <c r="A402" s="2">
        <v>33755</v>
      </c>
      <c r="B402" s="10">
        <f t="shared" si="50"/>
        <v>1992.4155251141551</v>
      </c>
      <c r="C402" s="6">
        <v>44996.396490057152</v>
      </c>
      <c r="E402" s="20">
        <f t="shared" si="51"/>
        <v>15.457521848234231</v>
      </c>
      <c r="F402" s="20">
        <f t="shared" si="48"/>
        <v>15.778321886735569</v>
      </c>
      <c r="G402" s="20">
        <f t="shared" si="52"/>
        <v>-0.32080003850133743</v>
      </c>
      <c r="H402" s="11">
        <f t="shared" si="49"/>
        <v>24.6</v>
      </c>
      <c r="J402" s="20">
        <f t="shared" si="54"/>
        <v>0.36405937822570744</v>
      </c>
      <c r="K402" s="20">
        <f t="shared" si="55"/>
        <v>-8.2931024361406314E-2</v>
      </c>
      <c r="M402" s="18">
        <f t="shared" si="53"/>
        <v>0.61582940135539255</v>
      </c>
    </row>
    <row r="403" spans="1:13" x14ac:dyDescent="0.35">
      <c r="A403" s="2">
        <v>33785</v>
      </c>
      <c r="B403" s="10">
        <f t="shared" si="50"/>
        <v>1992.4961187214612</v>
      </c>
      <c r="C403" s="6">
        <v>44770.794101037063</v>
      </c>
      <c r="E403" s="20">
        <f t="shared" si="51"/>
        <v>15.450270287146903</v>
      </c>
      <c r="F403" s="20">
        <f t="shared" si="48"/>
        <v>15.789364927011036</v>
      </c>
      <c r="G403" s="20">
        <f t="shared" si="52"/>
        <v>-0.33909463986413257</v>
      </c>
      <c r="H403" s="11">
        <f t="shared" si="49"/>
        <v>23.7</v>
      </c>
      <c r="J403" s="20">
        <f t="shared" si="54"/>
        <v>0.27155443206109348</v>
      </c>
      <c r="K403" s="20">
        <f t="shared" si="55"/>
        <v>-9.2504946164613966E-2</v>
      </c>
      <c r="M403" s="18">
        <f t="shared" si="53"/>
        <v>0.38278284220256542</v>
      </c>
    </row>
    <row r="404" spans="1:13" x14ac:dyDescent="0.35">
      <c r="A404" s="2">
        <v>33816</v>
      </c>
      <c r="B404" s="10">
        <f t="shared" si="50"/>
        <v>1992.5821917808219</v>
      </c>
      <c r="C404" s="6">
        <v>44714.393503782041</v>
      </c>
      <c r="E404" s="20">
        <f t="shared" si="51"/>
        <v>15.448451687333558</v>
      </c>
      <c r="F404" s="20">
        <f t="shared" si="48"/>
        <v>15.801158768891526</v>
      </c>
      <c r="G404" s="20">
        <f t="shared" si="52"/>
        <v>-0.35270708155796804</v>
      </c>
      <c r="H404" s="11">
        <f t="shared" si="49"/>
        <v>22.1</v>
      </c>
      <c r="J404" s="20">
        <f t="shared" si="54"/>
        <v>0.21966173285958474</v>
      </c>
      <c r="K404" s="20">
        <f t="shared" si="55"/>
        <v>-5.1892699201508741E-2</v>
      </c>
      <c r="M404" s="18">
        <f t="shared" si="53"/>
        <v>0.25205021118688054</v>
      </c>
    </row>
    <row r="405" spans="1:13" x14ac:dyDescent="0.35">
      <c r="A405" s="2">
        <v>33847</v>
      </c>
      <c r="B405" s="10">
        <f t="shared" si="50"/>
        <v>1992.6655251141551</v>
      </c>
      <c r="C405" s="6">
        <v>45052.797087312174</v>
      </c>
      <c r="E405" s="20">
        <f t="shared" si="51"/>
        <v>15.459329057591042</v>
      </c>
      <c r="F405" s="20">
        <f t="shared" si="48"/>
        <v>15.812577209969504</v>
      </c>
      <c r="G405" s="20">
        <f t="shared" si="52"/>
        <v>-0.35324815237846252</v>
      </c>
      <c r="H405" s="11">
        <f t="shared" si="49"/>
        <v>21.8</v>
      </c>
      <c r="J405" s="20">
        <f t="shared" si="54"/>
        <v>0.11435170500621637</v>
      </c>
      <c r="K405" s="20">
        <f t="shared" si="55"/>
        <v>-0.10531002785336836</v>
      </c>
      <c r="M405" s="18">
        <f t="shared" si="53"/>
        <v>-1.3256030836575979E-2</v>
      </c>
    </row>
    <row r="406" spans="1:13" x14ac:dyDescent="0.35">
      <c r="A406" s="2">
        <v>33877</v>
      </c>
      <c r="B406" s="10">
        <f t="shared" si="50"/>
        <v>1992.7461187214612</v>
      </c>
      <c r="C406" s="6">
        <v>46530.492735393775</v>
      </c>
      <c r="E406" s="20">
        <f t="shared" si="51"/>
        <v>15.505888844167609</v>
      </c>
      <c r="F406" s="20">
        <f t="shared" si="48"/>
        <v>15.823620250244915</v>
      </c>
      <c r="G406" s="20">
        <f t="shared" si="52"/>
        <v>-0.31773140607730532</v>
      </c>
      <c r="H406" s="11">
        <f t="shared" si="49"/>
        <v>25</v>
      </c>
      <c r="J406" s="20">
        <f t="shared" si="54"/>
        <v>0.13337099225853741</v>
      </c>
      <c r="K406" s="20">
        <f t="shared" si="55"/>
        <v>1.9019287252321035E-2</v>
      </c>
      <c r="M406" s="18">
        <f t="shared" si="53"/>
        <v>3.4659022741263625E-2</v>
      </c>
    </row>
    <row r="407" spans="1:13" x14ac:dyDescent="0.35">
      <c r="A407" s="2">
        <v>33908</v>
      </c>
      <c r="B407" s="10">
        <f t="shared" si="50"/>
        <v>1992.8321917808219</v>
      </c>
      <c r="C407" s="6">
        <v>46914.016796727927</v>
      </c>
      <c r="E407" s="20">
        <f t="shared" si="51"/>
        <v>15.517731409793425</v>
      </c>
      <c r="F407" s="20">
        <f t="shared" si="48"/>
        <v>15.835414092125404</v>
      </c>
      <c r="G407" s="20">
        <f t="shared" si="52"/>
        <v>-0.31768268233197894</v>
      </c>
      <c r="H407" s="11">
        <f t="shared" si="49"/>
        <v>25.2</v>
      </c>
      <c r="J407" s="20">
        <f t="shared" si="54"/>
        <v>0.1760216402058869</v>
      </c>
      <c r="K407" s="20">
        <f t="shared" si="55"/>
        <v>4.265064794734949E-2</v>
      </c>
      <c r="M407" s="18">
        <f t="shared" si="53"/>
        <v>0.14210826909919072</v>
      </c>
    </row>
    <row r="408" spans="1:13" x14ac:dyDescent="0.35">
      <c r="A408" s="2">
        <v>33938</v>
      </c>
      <c r="B408" s="10">
        <f t="shared" si="50"/>
        <v>1992.9127853881278</v>
      </c>
      <c r="C408" s="6">
        <v>49215.161164732854</v>
      </c>
      <c r="E408" s="20">
        <f t="shared" si="51"/>
        <v>15.586815198523569</v>
      </c>
      <c r="F408" s="20">
        <f t="shared" si="48"/>
        <v>15.846457132400815</v>
      </c>
      <c r="G408" s="20">
        <f t="shared" si="52"/>
        <v>-0.25964193387724599</v>
      </c>
      <c r="H408" s="11">
        <f t="shared" si="49"/>
        <v>27.700000000000003</v>
      </c>
      <c r="J408" s="20">
        <f t="shared" si="54"/>
        <v>0.24877368333464156</v>
      </c>
      <c r="K408" s="20">
        <f t="shared" si="55"/>
        <v>7.2752043128754662E-2</v>
      </c>
      <c r="M408" s="18">
        <f t="shared" si="53"/>
        <v>0.32539158556448938</v>
      </c>
    </row>
    <row r="409" spans="1:13" x14ac:dyDescent="0.35">
      <c r="A409" s="2">
        <v>33969</v>
      </c>
      <c r="B409" s="10">
        <f t="shared" si="50"/>
        <v>1992.9988584474886</v>
      </c>
      <c r="C409" s="6">
        <v>49621.245464969019</v>
      </c>
      <c r="E409" s="20">
        <f t="shared" si="51"/>
        <v>15.598670326057194</v>
      </c>
      <c r="F409" s="20">
        <f t="shared" si="48"/>
        <v>15.858250974281361</v>
      </c>
      <c r="G409" s="20">
        <f t="shared" si="52"/>
        <v>-0.25958064822416738</v>
      </c>
      <c r="H409" s="11">
        <f t="shared" si="49"/>
        <v>27.800000000000004</v>
      </c>
      <c r="J409" s="20">
        <f t="shared" si="54"/>
        <v>0.33342189602145511</v>
      </c>
      <c r="K409" s="20">
        <f t="shared" si="55"/>
        <v>8.4648212686813551E-2</v>
      </c>
      <c r="M409" s="18">
        <f t="shared" si="53"/>
        <v>0.53864477388583742</v>
      </c>
    </row>
    <row r="410" spans="1:13" x14ac:dyDescent="0.35">
      <c r="A410" s="2">
        <v>34000</v>
      </c>
      <c r="B410" s="10">
        <f t="shared" si="50"/>
        <v>1993.0821917808219</v>
      </c>
      <c r="C410" s="6">
        <v>49655.085823322035</v>
      </c>
      <c r="E410" s="20">
        <f t="shared" si="51"/>
        <v>15.599653870038626</v>
      </c>
      <c r="F410" s="20">
        <f t="shared" si="48"/>
        <v>15.86966941535934</v>
      </c>
      <c r="G410" s="20">
        <f t="shared" si="52"/>
        <v>-0.27001554532071381</v>
      </c>
      <c r="H410" s="11">
        <f t="shared" si="49"/>
        <v>27.3</v>
      </c>
      <c r="J410" s="20">
        <f t="shared" si="54"/>
        <v>0.34806723698120556</v>
      </c>
      <c r="K410" s="20">
        <f t="shared" si="55"/>
        <v>1.4645340959750452E-2</v>
      </c>
      <c r="M410" s="18">
        <f t="shared" si="53"/>
        <v>0.57554059902600063</v>
      </c>
    </row>
    <row r="411" spans="1:13" x14ac:dyDescent="0.35">
      <c r="A411" s="2">
        <v>34028</v>
      </c>
      <c r="B411" s="10">
        <f t="shared" si="50"/>
        <v>1993.157305936073</v>
      </c>
      <c r="C411" s="6">
        <v>49959.649048499159</v>
      </c>
      <c r="E411" s="20">
        <f t="shared" si="51"/>
        <v>15.608475722032386</v>
      </c>
      <c r="F411" s="20">
        <f t="shared" si="48"/>
        <v>15.879961654029614</v>
      </c>
      <c r="G411" s="20">
        <f t="shared" si="52"/>
        <v>-0.27148593199722804</v>
      </c>
      <c r="H411" s="11">
        <f t="shared" si="49"/>
        <v>27.200000000000003</v>
      </c>
      <c r="J411" s="20">
        <f t="shared" si="54"/>
        <v>0.30971896109543101</v>
      </c>
      <c r="K411" s="20">
        <f t="shared" si="55"/>
        <v>-3.8348275885774552E-2</v>
      </c>
      <c r="M411" s="18">
        <f t="shared" si="53"/>
        <v>0.47893026503672742</v>
      </c>
    </row>
    <row r="412" spans="1:13" x14ac:dyDescent="0.35">
      <c r="A412" s="2">
        <v>34059</v>
      </c>
      <c r="B412" s="10">
        <f t="shared" si="50"/>
        <v>1993.2488584474886</v>
      </c>
      <c r="C412" s="6">
        <v>50941.019440736556</v>
      </c>
      <c r="E412" s="20">
        <f t="shared" si="51"/>
        <v>15.636540210920071</v>
      </c>
      <c r="F412" s="20">
        <f t="shared" si="48"/>
        <v>15.89250629751524</v>
      </c>
      <c r="G412" s="20">
        <f t="shared" si="52"/>
        <v>-0.25596608659516917</v>
      </c>
      <c r="H412" s="11">
        <f t="shared" si="49"/>
        <v>28.4</v>
      </c>
      <c r="J412" s="20">
        <f t="shared" si="54"/>
        <v>0.25205689013138749</v>
      </c>
      <c r="K412" s="20">
        <f t="shared" si="55"/>
        <v>-5.7662070964043521E-2</v>
      </c>
      <c r="M412" s="18">
        <f t="shared" si="53"/>
        <v>0.33366292757043181</v>
      </c>
    </row>
    <row r="413" spans="1:13" x14ac:dyDescent="0.35">
      <c r="A413" s="2">
        <v>34089</v>
      </c>
      <c r="B413" s="10">
        <f t="shared" si="50"/>
        <v>1993.3294520547945</v>
      </c>
      <c r="C413" s="6">
        <v>53490.326436663578</v>
      </c>
      <c r="E413" s="20">
        <f t="shared" si="51"/>
        <v>15.706990387629077</v>
      </c>
      <c r="F413" s="20">
        <f t="shared" si="48"/>
        <v>15.90354933779065</v>
      </c>
      <c r="G413" s="20">
        <f t="shared" si="52"/>
        <v>-0.19655895016157388</v>
      </c>
      <c r="H413" s="11">
        <f t="shared" si="49"/>
        <v>33</v>
      </c>
      <c r="J413" s="20">
        <f t="shared" si="54"/>
        <v>0.29168528749434952</v>
      </c>
      <c r="K413" s="20">
        <f t="shared" si="55"/>
        <v>3.9628397362962031E-2</v>
      </c>
      <c r="M413" s="18">
        <f t="shared" si="53"/>
        <v>0.43349825565921291</v>
      </c>
    </row>
    <row r="414" spans="1:13" x14ac:dyDescent="0.35">
      <c r="A414" s="2">
        <v>34120</v>
      </c>
      <c r="B414" s="10">
        <f t="shared" si="50"/>
        <v>1993.4155251141551</v>
      </c>
      <c r="C414" s="6">
        <v>54855.220890235134</v>
      </c>
      <c r="E414" s="20">
        <f t="shared" si="51"/>
        <v>15.743341316385767</v>
      </c>
      <c r="F414" s="20">
        <f t="shared" si="48"/>
        <v>15.915343179671197</v>
      </c>
      <c r="G414" s="20">
        <f t="shared" si="52"/>
        <v>-0.17200186328543055</v>
      </c>
      <c r="H414" s="11">
        <f t="shared" si="49"/>
        <v>35.299999999999997</v>
      </c>
      <c r="J414" s="20">
        <f t="shared" si="54"/>
        <v>0.31022749788146764</v>
      </c>
      <c r="K414" s="20">
        <f t="shared" si="55"/>
        <v>1.8542210387118119E-2</v>
      </c>
      <c r="M414" s="18">
        <f t="shared" si="53"/>
        <v>0.48021141543032453</v>
      </c>
    </row>
    <row r="415" spans="1:13" x14ac:dyDescent="0.35">
      <c r="A415" s="2">
        <v>34150</v>
      </c>
      <c r="B415" s="10">
        <f t="shared" si="50"/>
        <v>1993.4961187214612</v>
      </c>
      <c r="C415" s="6">
        <v>55892.991879727553</v>
      </c>
      <c r="E415" s="20">
        <f t="shared" si="51"/>
        <v>15.770379782220921</v>
      </c>
      <c r="F415" s="20">
        <f t="shared" si="48"/>
        <v>15.926386219946608</v>
      </c>
      <c r="G415" s="20">
        <f t="shared" si="52"/>
        <v>-0.15600643772568645</v>
      </c>
      <c r="H415" s="11">
        <f t="shared" si="49"/>
        <v>36.700000000000003</v>
      </c>
      <c r="J415" s="20">
        <f t="shared" si="54"/>
        <v>0.38735303073410016</v>
      </c>
      <c r="K415" s="20">
        <f t="shared" si="55"/>
        <v>7.7125532852632517E-2</v>
      </c>
      <c r="M415" s="18">
        <f t="shared" si="53"/>
        <v>0.67451281010547648</v>
      </c>
    </row>
    <row r="416" spans="1:13" x14ac:dyDescent="0.35">
      <c r="A416" s="2">
        <v>34181</v>
      </c>
      <c r="B416" s="10">
        <f t="shared" si="50"/>
        <v>1993.5821917808219</v>
      </c>
      <c r="C416" s="6">
        <v>55362.826265530333</v>
      </c>
      <c r="E416" s="20">
        <f t="shared" si="51"/>
        <v>15.756629973809975</v>
      </c>
      <c r="F416" s="20">
        <f t="shared" si="48"/>
        <v>15.938180061827097</v>
      </c>
      <c r="G416" s="20">
        <f t="shared" si="52"/>
        <v>-0.18155008801712214</v>
      </c>
      <c r="H416" s="11">
        <f t="shared" si="49"/>
        <v>34.599999999999994</v>
      </c>
      <c r="J416" s="20">
        <f t="shared" si="54"/>
        <v>0.38464352594719931</v>
      </c>
      <c r="K416" s="20">
        <f t="shared" si="55"/>
        <v>-2.7095047869008515E-3</v>
      </c>
      <c r="M416" s="18">
        <f t="shared" si="53"/>
        <v>0.6676867884301414</v>
      </c>
    </row>
    <row r="417" spans="1:13" x14ac:dyDescent="0.35">
      <c r="A417" s="2">
        <v>34212</v>
      </c>
      <c r="B417" s="10">
        <f t="shared" si="50"/>
        <v>1993.6655251141551</v>
      </c>
      <c r="C417" s="6">
        <v>59513.91022350001</v>
      </c>
      <c r="E417" s="20">
        <f t="shared" si="51"/>
        <v>15.860939289398614</v>
      </c>
      <c r="F417" s="20">
        <f t="shared" si="48"/>
        <v>15.949598502905076</v>
      </c>
      <c r="G417" s="20">
        <f t="shared" si="52"/>
        <v>-8.8659213506462109E-2</v>
      </c>
      <c r="H417" s="11">
        <f t="shared" si="49"/>
        <v>41.3</v>
      </c>
      <c r="J417" s="20">
        <f t="shared" si="54"/>
        <v>0.44968721674402584</v>
      </c>
      <c r="K417" s="20">
        <f t="shared" si="55"/>
        <v>6.5043690796826537E-2</v>
      </c>
      <c r="M417" s="18">
        <f t="shared" si="53"/>
        <v>0.83155054883735868</v>
      </c>
    </row>
    <row r="418" spans="1:13" x14ac:dyDescent="0.35">
      <c r="A418" s="2">
        <v>34242</v>
      </c>
      <c r="B418" s="10">
        <f t="shared" si="50"/>
        <v>1993.7461187214612</v>
      </c>
      <c r="C418" s="6">
        <v>60574.241451894442</v>
      </c>
      <c r="E418" s="20">
        <f t="shared" si="51"/>
        <v>15.886416813019844</v>
      </c>
      <c r="F418" s="20">
        <f t="shared" si="48"/>
        <v>15.960641543180486</v>
      </c>
      <c r="G418" s="20">
        <f t="shared" si="52"/>
        <v>-7.4224730160642238E-2</v>
      </c>
      <c r="H418" s="11">
        <f t="shared" si="49"/>
        <v>42.8</v>
      </c>
      <c r="J418" s="20">
        <f t="shared" si="54"/>
        <v>0.45903731152021204</v>
      </c>
      <c r="K418" s="20">
        <f t="shared" si="55"/>
        <v>9.3500947761862019E-3</v>
      </c>
      <c r="M418" s="18">
        <f t="shared" si="53"/>
        <v>0.8551061261949785</v>
      </c>
    </row>
    <row r="419" spans="1:13" x14ac:dyDescent="0.35">
      <c r="A419" s="2">
        <v>34273</v>
      </c>
      <c r="B419" s="10">
        <f t="shared" si="50"/>
        <v>1993.8321917808219</v>
      </c>
      <c r="C419" s="6">
        <v>63946.997167744797</v>
      </c>
      <c r="E419" s="20">
        <f t="shared" si="51"/>
        <v>15.964588993966494</v>
      </c>
      <c r="F419" s="20">
        <f t="shared" si="48"/>
        <v>15.972435385061033</v>
      </c>
      <c r="G419" s="20">
        <f t="shared" si="52"/>
        <v>-7.8463910945387738E-3</v>
      </c>
      <c r="H419" s="11">
        <f t="shared" si="49"/>
        <v>52.2</v>
      </c>
      <c r="J419" s="20">
        <f t="shared" si="54"/>
        <v>0.49135472304822403</v>
      </c>
      <c r="K419" s="20">
        <f t="shared" si="55"/>
        <v>3.2317411528011986E-2</v>
      </c>
      <c r="M419" s="18">
        <f t="shared" si="53"/>
        <v>0.93652297869416001</v>
      </c>
    </row>
    <row r="420" spans="1:13" x14ac:dyDescent="0.35">
      <c r="A420" s="2">
        <v>34303</v>
      </c>
      <c r="B420" s="10">
        <f t="shared" si="50"/>
        <v>1993.9127853881278</v>
      </c>
      <c r="C420" s="6">
        <v>67409.993839203191</v>
      </c>
      <c r="E420" s="20">
        <f t="shared" si="51"/>
        <v>16.040674872936307</v>
      </c>
      <c r="F420" s="20">
        <f t="shared" si="48"/>
        <v>15.983478425336443</v>
      </c>
      <c r="G420" s="20">
        <f t="shared" si="52"/>
        <v>5.7196447599864086E-2</v>
      </c>
      <c r="H420" s="11">
        <f t="shared" si="49"/>
        <v>57.4</v>
      </c>
      <c r="J420" s="20">
        <f t="shared" si="54"/>
        <v>0.60554069093163443</v>
      </c>
      <c r="K420" s="20">
        <f t="shared" si="55"/>
        <v>0.1141859678834104</v>
      </c>
      <c r="M420" s="18">
        <f t="shared" si="53"/>
        <v>1.2241902659266717</v>
      </c>
    </row>
    <row r="421" spans="1:13" x14ac:dyDescent="0.35">
      <c r="A421" s="2">
        <v>34334</v>
      </c>
      <c r="B421" s="10">
        <f t="shared" si="50"/>
        <v>1993.9988584474886</v>
      </c>
      <c r="C421" s="6">
        <v>68030.400409008449</v>
      </c>
      <c r="E421" s="20">
        <f t="shared" si="51"/>
        <v>16.053891960007096</v>
      </c>
      <c r="F421" s="20">
        <f t="shared" si="48"/>
        <v>15.99527226721699</v>
      </c>
      <c r="G421" s="20">
        <f t="shared" si="52"/>
        <v>5.861969279010637E-2</v>
      </c>
      <c r="H421" s="11">
        <f t="shared" si="49"/>
        <v>57.8</v>
      </c>
      <c r="J421" s="20">
        <f t="shared" si="54"/>
        <v>0.65107004896601794</v>
      </c>
      <c r="K421" s="20">
        <f t="shared" si="55"/>
        <v>4.5529358034383516E-2</v>
      </c>
      <c r="M421" s="18">
        <f t="shared" si="53"/>
        <v>1.3388918107658929</v>
      </c>
    </row>
    <row r="422" spans="1:13" x14ac:dyDescent="0.35">
      <c r="A422" s="2">
        <v>34365</v>
      </c>
      <c r="B422" s="10">
        <f t="shared" si="50"/>
        <v>1994.0821917808219</v>
      </c>
      <c r="C422" s="6">
        <v>69090.731637402874</v>
      </c>
      <c r="E422" s="20">
        <f t="shared" si="51"/>
        <v>16.076204568924364</v>
      </c>
      <c r="F422" s="20">
        <f t="shared" si="48"/>
        <v>16.006690708294911</v>
      </c>
      <c r="G422" s="20">
        <f t="shared" si="52"/>
        <v>6.9513860629452751E-2</v>
      </c>
      <c r="H422" s="11">
        <f t="shared" si="49"/>
        <v>59.199999999999996</v>
      </c>
      <c r="J422" s="20">
        <f t="shared" si="54"/>
        <v>0.64192021239500974</v>
      </c>
      <c r="K422" s="20">
        <f t="shared" si="55"/>
        <v>-9.1498365710082075E-3</v>
      </c>
      <c r="M422" s="18">
        <f t="shared" si="53"/>
        <v>1.3158407414112916</v>
      </c>
    </row>
    <row r="423" spans="1:13" x14ac:dyDescent="0.35">
      <c r="A423" s="2">
        <v>34393</v>
      </c>
      <c r="B423" s="10">
        <f t="shared" si="50"/>
        <v>1994.157305936073</v>
      </c>
      <c r="C423" s="6">
        <v>69959.300835130227</v>
      </c>
      <c r="E423" s="20">
        <f t="shared" si="51"/>
        <v>16.094228250759691</v>
      </c>
      <c r="F423" s="20">
        <f t="shared" si="48"/>
        <v>16.016982946965186</v>
      </c>
      <c r="G423" s="20">
        <f t="shared" si="52"/>
        <v>7.724530379450556E-2</v>
      </c>
      <c r="H423" s="11">
        <f t="shared" si="49"/>
        <v>60.199999999999996</v>
      </c>
      <c r="J423" s="20">
        <f t="shared" si="54"/>
        <v>0.50587374697057186</v>
      </c>
      <c r="K423" s="20">
        <f t="shared" si="55"/>
        <v>-0.13604646542443788</v>
      </c>
      <c r="M423" s="18">
        <f t="shared" si="53"/>
        <v>0.97310057489468704</v>
      </c>
    </row>
    <row r="424" spans="1:13" x14ac:dyDescent="0.35">
      <c r="A424" s="2">
        <v>34424</v>
      </c>
      <c r="B424" s="10">
        <f t="shared" si="50"/>
        <v>1994.2488584474886</v>
      </c>
      <c r="C424" s="6">
        <v>69891.620118424195</v>
      </c>
      <c r="E424" s="20">
        <f t="shared" si="51"/>
        <v>16.092831868936639</v>
      </c>
      <c r="F424" s="20">
        <f t="shared" si="48"/>
        <v>16.029527590450869</v>
      </c>
      <c r="G424" s="20">
        <f t="shared" si="52"/>
        <v>6.3304278485770027E-2</v>
      </c>
      <c r="H424" s="11">
        <f t="shared" si="49"/>
        <v>58.4</v>
      </c>
      <c r="J424" s="20">
        <f t="shared" si="54"/>
        <v>0.39261460395624154</v>
      </c>
      <c r="K424" s="20">
        <f t="shared" si="55"/>
        <v>-0.11325914301433032</v>
      </c>
      <c r="M424" s="18">
        <f t="shared" si="53"/>
        <v>0.68776822601554766</v>
      </c>
    </row>
    <row r="425" spans="1:13" x14ac:dyDescent="0.35">
      <c r="A425" s="2">
        <v>34454</v>
      </c>
      <c r="B425" s="10">
        <f t="shared" si="50"/>
        <v>1994.3294520547945</v>
      </c>
      <c r="C425" s="6">
        <v>68470.325067597631</v>
      </c>
      <c r="E425" s="20">
        <f t="shared" si="51"/>
        <v>16.063191241290113</v>
      </c>
      <c r="F425" s="20">
        <f t="shared" si="48"/>
        <v>16.040570630726279</v>
      </c>
      <c r="G425" s="20">
        <f t="shared" si="52"/>
        <v>2.262061056383402E-2</v>
      </c>
      <c r="H425" s="11">
        <f t="shared" si="49"/>
        <v>56.000000000000007</v>
      </c>
      <c r="J425" s="20">
        <f t="shared" si="54"/>
        <v>0.18892213437639657</v>
      </c>
      <c r="K425" s="20">
        <f t="shared" si="55"/>
        <v>-0.20369246957984496</v>
      </c>
      <c r="M425" s="18">
        <f t="shared" si="53"/>
        <v>0.17460832344718658</v>
      </c>
    </row>
    <row r="426" spans="1:13" x14ac:dyDescent="0.35">
      <c r="A426" s="2">
        <v>34485</v>
      </c>
      <c r="B426" s="10">
        <f t="shared" si="50"/>
        <v>1994.4155251141551</v>
      </c>
      <c r="C426" s="6">
        <v>67534.075153164245</v>
      </c>
      <c r="E426" s="20">
        <f t="shared" si="51"/>
        <v>16.043327995049872</v>
      </c>
      <c r="F426" s="20">
        <f t="shared" si="48"/>
        <v>16.052364472606769</v>
      </c>
      <c r="G426" s="20">
        <f t="shared" si="52"/>
        <v>-9.0364775568971822E-3</v>
      </c>
      <c r="H426" s="11">
        <f t="shared" si="49"/>
        <v>52.1</v>
      </c>
      <c r="J426" s="20">
        <f t="shared" si="54"/>
        <v>1.7688200985345036E-2</v>
      </c>
      <c r="K426" s="20">
        <f t="shared" si="55"/>
        <v>-0.17123393339105153</v>
      </c>
      <c r="M426" s="18">
        <f t="shared" si="53"/>
        <v>-0.25677919302113883</v>
      </c>
    </row>
    <row r="427" spans="1:13" x14ac:dyDescent="0.35">
      <c r="A427" s="2">
        <v>34515</v>
      </c>
      <c r="B427" s="10">
        <f t="shared" si="50"/>
        <v>1994.4961187214612</v>
      </c>
      <c r="C427" s="6">
        <v>67173.111330732107</v>
      </c>
      <c r="E427" s="20">
        <f t="shared" si="51"/>
        <v>16.035596232898545</v>
      </c>
      <c r="F427" s="20">
        <f t="shared" si="48"/>
        <v>16.063407512882236</v>
      </c>
      <c r="G427" s="20">
        <f t="shared" si="52"/>
        <v>-2.7811279983691151E-2</v>
      </c>
      <c r="H427" s="11">
        <f t="shared" si="49"/>
        <v>48.699999999999996</v>
      </c>
      <c r="J427" s="20">
        <f t="shared" si="54"/>
        <v>-6.5893116031395887E-2</v>
      </c>
      <c r="K427" s="20">
        <f t="shared" si="55"/>
        <v>-8.358131701674093E-2</v>
      </c>
      <c r="M427" s="18">
        <f t="shared" si="53"/>
        <v>-0.46734456436410582</v>
      </c>
    </row>
    <row r="428" spans="1:13" x14ac:dyDescent="0.35">
      <c r="A428" s="2">
        <v>34546</v>
      </c>
      <c r="B428" s="10">
        <f t="shared" si="50"/>
        <v>1994.5821917808219</v>
      </c>
      <c r="C428" s="6">
        <v>69857.779760071178</v>
      </c>
      <c r="E428" s="20">
        <f t="shared" si="51"/>
        <v>16.092133170864596</v>
      </c>
      <c r="F428" s="20">
        <f t="shared" si="48"/>
        <v>16.075201354762726</v>
      </c>
      <c r="G428" s="20">
        <f t="shared" si="52"/>
        <v>1.6931816101870112E-2</v>
      </c>
      <c r="H428" s="11">
        <f t="shared" si="49"/>
        <v>55.2</v>
      </c>
      <c r="J428" s="20">
        <f t="shared" si="54"/>
        <v>-5.0867752649418695E-2</v>
      </c>
      <c r="K428" s="20">
        <f t="shared" si="55"/>
        <v>1.5025363381977193E-2</v>
      </c>
      <c r="M428" s="18">
        <f t="shared" si="53"/>
        <v>-0.42949135346704198</v>
      </c>
    </row>
    <row r="429" spans="1:13" x14ac:dyDescent="0.35">
      <c r="A429" s="2">
        <v>34577</v>
      </c>
      <c r="B429" s="10">
        <f t="shared" si="50"/>
        <v>1994.6655251141551</v>
      </c>
      <c r="C429" s="6">
        <v>71143.713377485707</v>
      </c>
      <c r="E429" s="20">
        <f t="shared" si="51"/>
        <v>16.11844865801821</v>
      </c>
      <c r="F429" s="20">
        <f t="shared" si="48"/>
        <v>16.086619795840704</v>
      </c>
      <c r="G429" s="20">
        <f t="shared" si="52"/>
        <v>3.1828862177505357E-2</v>
      </c>
      <c r="H429" s="11">
        <f t="shared" si="49"/>
        <v>56.3</v>
      </c>
      <c r="J429" s="20">
        <f t="shared" si="54"/>
        <v>1.8378829192683639E-2</v>
      </c>
      <c r="K429" s="20">
        <f t="shared" si="55"/>
        <v>6.9246581842102334E-2</v>
      </c>
      <c r="M429" s="18">
        <f t="shared" si="53"/>
        <v>-0.25503930197695901</v>
      </c>
    </row>
    <row r="430" spans="1:13" x14ac:dyDescent="0.35">
      <c r="A430" s="2">
        <v>34607</v>
      </c>
      <c r="B430" s="10">
        <f t="shared" si="50"/>
        <v>1994.7461187214612</v>
      </c>
      <c r="C430" s="6">
        <v>69519.376176541045</v>
      </c>
      <c r="E430" s="20">
        <f t="shared" si="51"/>
        <v>16.085127515915676</v>
      </c>
      <c r="F430" s="20">
        <f t="shared" si="48"/>
        <v>16.097662836116115</v>
      </c>
      <c r="G430" s="20">
        <f t="shared" si="52"/>
        <v>-1.2535320200438349E-2</v>
      </c>
      <c r="H430" s="11">
        <f t="shared" si="49"/>
        <v>51.300000000000004</v>
      </c>
      <c r="J430" s="20">
        <f t="shared" si="54"/>
        <v>5.9122380912222744E-2</v>
      </c>
      <c r="K430" s="20">
        <f t="shared" si="55"/>
        <v>4.0743551719539105E-2</v>
      </c>
      <c r="M430" s="18">
        <f t="shared" si="53"/>
        <v>-0.15239457940172407</v>
      </c>
    </row>
    <row r="431" spans="1:13" x14ac:dyDescent="0.35">
      <c r="A431" s="2">
        <v>34638</v>
      </c>
      <c r="B431" s="10">
        <f t="shared" si="50"/>
        <v>1994.8321917808219</v>
      </c>
      <c r="C431" s="6">
        <v>70105.942387993287</v>
      </c>
      <c r="E431" s="20">
        <f t="shared" si="51"/>
        <v>16.097249116086918</v>
      </c>
      <c r="F431" s="20">
        <f t="shared" si="48"/>
        <v>16.109456677996604</v>
      </c>
      <c r="G431" s="20">
        <f t="shared" si="52"/>
        <v>-1.2207561909686859E-2</v>
      </c>
      <c r="H431" s="11">
        <f t="shared" si="49"/>
        <v>51.6</v>
      </c>
      <c r="J431" s="20">
        <f t="shared" si="54"/>
        <v>0.11521600345437252</v>
      </c>
      <c r="K431" s="20">
        <f t="shared" si="55"/>
        <v>5.6093622542149779E-2</v>
      </c>
      <c r="M431" s="18">
        <f t="shared" si="53"/>
        <v>-1.1078614516961178E-2</v>
      </c>
    </row>
    <row r="432" spans="1:13" x14ac:dyDescent="0.35">
      <c r="A432" s="2">
        <v>34668</v>
      </c>
      <c r="B432" s="10">
        <f t="shared" si="50"/>
        <v>1994.9127853881278</v>
      </c>
      <c r="C432" s="6">
        <v>68808.728651127763</v>
      </c>
      <c r="E432" s="20">
        <f t="shared" si="51"/>
        <v>16.07030396748468</v>
      </c>
      <c r="F432" s="20">
        <f t="shared" si="48"/>
        <v>16.120499718272015</v>
      </c>
      <c r="G432" s="20">
        <f t="shared" si="52"/>
        <v>-5.0195750787334958E-2</v>
      </c>
      <c r="H432" s="11">
        <f t="shared" si="49"/>
        <v>45.2</v>
      </c>
      <c r="J432" s="20">
        <f t="shared" si="54"/>
        <v>8.5504680329610019E-2</v>
      </c>
      <c r="K432" s="20">
        <f t="shared" si="55"/>
        <v>-2.9711323124762504E-2</v>
      </c>
      <c r="M432" s="18">
        <f t="shared" si="53"/>
        <v>-8.5929980948569559E-2</v>
      </c>
    </row>
    <row r="433" spans="1:13" x14ac:dyDescent="0.35">
      <c r="A433" s="2">
        <v>34699</v>
      </c>
      <c r="B433" s="10">
        <f t="shared" si="50"/>
        <v>1994.9988584474886</v>
      </c>
      <c r="C433" s="6">
        <v>68989.21056234384</v>
      </c>
      <c r="E433" s="20">
        <f t="shared" si="51"/>
        <v>16.074083131507873</v>
      </c>
      <c r="F433" s="20">
        <f t="shared" si="48"/>
        <v>16.132293560152561</v>
      </c>
      <c r="G433" s="20">
        <f t="shared" si="52"/>
        <v>-5.8210428644688506E-2</v>
      </c>
      <c r="H433" s="11">
        <f t="shared" si="49"/>
        <v>44.3</v>
      </c>
      <c r="J433" s="20">
        <f t="shared" si="54"/>
        <v>2.2400974674037906E-2</v>
      </c>
      <c r="K433" s="20">
        <f t="shared" si="55"/>
        <v>-6.3103705655572107E-2</v>
      </c>
      <c r="M433" s="18">
        <f t="shared" si="53"/>
        <v>-0.24490636094293383</v>
      </c>
    </row>
    <row r="434" spans="1:13" x14ac:dyDescent="0.35">
      <c r="A434" s="2">
        <v>34730</v>
      </c>
      <c r="B434" s="10">
        <f t="shared" si="50"/>
        <v>1995.0821917808219</v>
      </c>
      <c r="C434" s="6">
        <v>72621.409025567293</v>
      </c>
      <c r="E434" s="20">
        <f t="shared" si="51"/>
        <v>16.148107301624748</v>
      </c>
      <c r="F434" s="20">
        <f t="shared" si="48"/>
        <v>16.14371200123054</v>
      </c>
      <c r="G434" s="20">
        <f t="shared" si="52"/>
        <v>4.3953003942078794E-3</v>
      </c>
      <c r="H434" s="11">
        <f t="shared" si="49"/>
        <v>53.6</v>
      </c>
      <c r="J434" s="20">
        <f t="shared" si="54"/>
        <v>2.8154052028708406E-2</v>
      </c>
      <c r="K434" s="20">
        <f t="shared" si="55"/>
        <v>5.7530773546705001E-3</v>
      </c>
      <c r="M434" s="18">
        <f t="shared" si="53"/>
        <v>-0.23041270479118439</v>
      </c>
    </row>
    <row r="435" spans="1:13" x14ac:dyDescent="0.35">
      <c r="A435" s="2">
        <v>34758</v>
      </c>
      <c r="B435" s="10">
        <f t="shared" si="50"/>
        <v>1995.157305936073</v>
      </c>
      <c r="C435" s="6">
        <v>67455.114317007217</v>
      </c>
      <c r="E435" s="20">
        <f t="shared" si="51"/>
        <v>16.041640209232536</v>
      </c>
      <c r="F435" s="20">
        <f t="shared" si="48"/>
        <v>16.154004239900814</v>
      </c>
      <c r="G435" s="20">
        <f t="shared" si="52"/>
        <v>-0.11236403066827805</v>
      </c>
      <c r="H435" s="11">
        <f t="shared" si="49"/>
        <v>40.400000000000006</v>
      </c>
      <c r="J435" s="20">
        <f t="shared" si="54"/>
        <v>-5.3116989486431176E-2</v>
      </c>
      <c r="K435" s="20">
        <f t="shared" si="55"/>
        <v>-8.1271041515139586E-2</v>
      </c>
      <c r="M435" s="18">
        <f t="shared" si="53"/>
        <v>-0.43515782782672402</v>
      </c>
    </row>
    <row r="436" spans="1:13" x14ac:dyDescent="0.35">
      <c r="A436" s="2">
        <v>34789</v>
      </c>
      <c r="B436" s="10">
        <f t="shared" si="50"/>
        <v>1995.2488584474886</v>
      </c>
      <c r="C436" s="6">
        <v>67985.279931204423</v>
      </c>
      <c r="E436" s="20">
        <f t="shared" si="51"/>
        <v>16.052934789601519</v>
      </c>
      <c r="F436" s="20">
        <f t="shared" si="48"/>
        <v>16.166548883386497</v>
      </c>
      <c r="G436" s="20">
        <f t="shared" si="52"/>
        <v>-0.11361409378497811</v>
      </c>
      <c r="H436" s="11">
        <f t="shared" si="49"/>
        <v>40.200000000000003</v>
      </c>
      <c r="J436" s="20">
        <f t="shared" si="54"/>
        <v>-5.4169111458089822E-2</v>
      </c>
      <c r="K436" s="20">
        <f t="shared" si="55"/>
        <v>-1.0521219716586455E-3</v>
      </c>
      <c r="M436" s="18">
        <f t="shared" si="53"/>
        <v>-0.43780842561062849</v>
      </c>
    </row>
    <row r="437" spans="1:13" x14ac:dyDescent="0.35">
      <c r="A437" s="2">
        <v>34819</v>
      </c>
      <c r="B437" s="10">
        <f t="shared" si="50"/>
        <v>1995.3294520547945</v>
      </c>
      <c r="C437" s="6">
        <v>73907.342642981821</v>
      </c>
      <c r="E437" s="20">
        <f t="shared" si="51"/>
        <v>16.173430081788077</v>
      </c>
      <c r="F437" s="20">
        <f t="shared" si="48"/>
        <v>16.177591923661851</v>
      </c>
      <c r="G437" s="20">
        <f t="shared" si="52"/>
        <v>-4.1618418737741081E-3</v>
      </c>
      <c r="H437" s="11">
        <f t="shared" si="49"/>
        <v>52.5</v>
      </c>
      <c r="J437" s="20">
        <f t="shared" si="54"/>
        <v>7.1229060324413077E-2</v>
      </c>
      <c r="K437" s="20">
        <f t="shared" si="55"/>
        <v>0.1253981717825029</v>
      </c>
      <c r="M437" s="18">
        <f t="shared" si="53"/>
        <v>-0.1218943726910843</v>
      </c>
    </row>
    <row r="438" spans="1:13" x14ac:dyDescent="0.35">
      <c r="A438" s="2">
        <v>34850</v>
      </c>
      <c r="B438" s="10">
        <f t="shared" si="50"/>
        <v>1995.4155251141551</v>
      </c>
      <c r="C438" s="6">
        <v>72271.725322586164</v>
      </c>
      <c r="E438" s="20">
        <f t="shared" si="51"/>
        <v>16.14114371531133</v>
      </c>
      <c r="F438" s="20">
        <f t="shared" si="48"/>
        <v>16.189385765542397</v>
      </c>
      <c r="G438" s="20">
        <f t="shared" si="52"/>
        <v>-4.8242050231067424E-2</v>
      </c>
      <c r="H438" s="11">
        <f t="shared" si="49"/>
        <v>45.5</v>
      </c>
      <c r="J438" s="20">
        <f t="shared" si="54"/>
        <v>0.13695229791657584</v>
      </c>
      <c r="K438" s="20">
        <f t="shared" si="55"/>
        <v>6.5723237592162767E-2</v>
      </c>
      <c r="M438" s="18">
        <f t="shared" si="53"/>
        <v>4.3681361497022758E-2</v>
      </c>
    </row>
    <row r="439" spans="1:13" x14ac:dyDescent="0.35">
      <c r="A439" s="2">
        <v>34880</v>
      </c>
      <c r="B439" s="10">
        <f t="shared" si="50"/>
        <v>1995.4961187214612</v>
      </c>
      <c r="C439" s="6">
        <v>74832.312437964196</v>
      </c>
      <c r="E439" s="20">
        <f t="shared" si="51"/>
        <v>16.191373736935091</v>
      </c>
      <c r="F439" s="20">
        <f t="shared" si="48"/>
        <v>16.200428805817808</v>
      </c>
      <c r="G439" s="20">
        <f t="shared" si="52"/>
        <v>-9.0550688827164549E-3</v>
      </c>
      <c r="H439" s="11">
        <f t="shared" si="49"/>
        <v>52</v>
      </c>
      <c r="J439" s="20">
        <f t="shared" si="54"/>
        <v>0.20311332842982185</v>
      </c>
      <c r="K439" s="20">
        <f t="shared" si="55"/>
        <v>6.6161030513246011E-2</v>
      </c>
      <c r="M439" s="18">
        <f t="shared" si="53"/>
        <v>0.2103600219405363</v>
      </c>
    </row>
    <row r="440" spans="1:13" x14ac:dyDescent="0.35">
      <c r="A440" s="2">
        <v>34911</v>
      </c>
      <c r="B440" s="10">
        <f t="shared" si="50"/>
        <v>1995.5821917808219</v>
      </c>
      <c r="C440" s="6">
        <v>76253.60748879076</v>
      </c>
      <c r="E440" s="20">
        <f t="shared" si="51"/>
        <v>16.218517971316615</v>
      </c>
      <c r="F440" s="20">
        <f t="shared" si="48"/>
        <v>16.212222647698354</v>
      </c>
      <c r="G440" s="20">
        <f t="shared" si="52"/>
        <v>6.2953236182607952E-3</v>
      </c>
      <c r="H440" s="11">
        <f t="shared" si="49"/>
        <v>54</v>
      </c>
      <c r="J440" s="20">
        <f t="shared" si="54"/>
        <v>0.25702030643439783</v>
      </c>
      <c r="K440" s="20">
        <f t="shared" si="55"/>
        <v>5.3906978004575973E-2</v>
      </c>
      <c r="M440" s="18">
        <f t="shared" si="53"/>
        <v>0.34616720046629651</v>
      </c>
    </row>
    <row r="441" spans="1:13" x14ac:dyDescent="0.35">
      <c r="A441" s="2">
        <v>34942</v>
      </c>
      <c r="B441" s="10">
        <f t="shared" si="50"/>
        <v>1995.6655251141551</v>
      </c>
      <c r="C441" s="6">
        <v>80585.173357976513</v>
      </c>
      <c r="E441" s="20">
        <f t="shared" si="51"/>
        <v>16.298226805268293</v>
      </c>
      <c r="F441" s="20">
        <f t="shared" si="48"/>
        <v>16.223641088776276</v>
      </c>
      <c r="G441" s="20">
        <f t="shared" si="52"/>
        <v>7.4585716492016729E-2</v>
      </c>
      <c r="H441" s="11">
        <f t="shared" si="49"/>
        <v>59.699999999999996</v>
      </c>
      <c r="J441" s="20">
        <f t="shared" si="54"/>
        <v>0.47371215376014469</v>
      </c>
      <c r="K441" s="20">
        <f t="shared" si="55"/>
        <v>0.21669184732574687</v>
      </c>
      <c r="M441" s="18">
        <f t="shared" si="53"/>
        <v>0.89207627354300312</v>
      </c>
    </row>
    <row r="442" spans="1:13" x14ac:dyDescent="0.35">
      <c r="A442" s="2">
        <v>34972</v>
      </c>
      <c r="B442" s="10">
        <f t="shared" si="50"/>
        <v>1995.7461187214612</v>
      </c>
      <c r="C442" s="6">
        <v>86942.648680562677</v>
      </c>
      <c r="E442" s="20">
        <f t="shared" si="51"/>
        <v>16.40777642708753</v>
      </c>
      <c r="F442" s="20">
        <f t="shared" si="48"/>
        <v>16.234684129051686</v>
      </c>
      <c r="G442" s="20">
        <f t="shared" si="52"/>
        <v>0.17309229803584358</v>
      </c>
      <c r="H442" s="11">
        <f t="shared" si="49"/>
        <v>65</v>
      </c>
      <c r="J442" s="20">
        <f t="shared" si="54"/>
        <v>0.59578563622720226</v>
      </c>
      <c r="K442" s="20">
        <f t="shared" si="55"/>
        <v>0.12207348246705757</v>
      </c>
      <c r="M442" s="18">
        <f t="shared" si="53"/>
        <v>1.1996144780637177</v>
      </c>
    </row>
    <row r="443" spans="1:13" x14ac:dyDescent="0.35">
      <c r="A443" s="2">
        <v>35003</v>
      </c>
      <c r="B443" s="10">
        <f t="shared" si="50"/>
        <v>1995.8321917808219</v>
      </c>
      <c r="C443" s="6">
        <v>84606.535942259638</v>
      </c>
      <c r="E443" s="20">
        <f t="shared" si="51"/>
        <v>16.36848149688122</v>
      </c>
      <c r="F443" s="20">
        <f t="shared" si="48"/>
        <v>16.246477970932233</v>
      </c>
      <c r="G443" s="20">
        <f t="shared" si="52"/>
        <v>0.12200352594898689</v>
      </c>
      <c r="H443" s="11">
        <f t="shared" si="49"/>
        <v>61.8</v>
      </c>
      <c r="J443" s="20">
        <f t="shared" si="54"/>
        <v>0.52260523113447366</v>
      </c>
      <c r="K443" s="20">
        <f t="shared" si="55"/>
        <v>-7.3180405092728606E-2</v>
      </c>
      <c r="M443" s="18">
        <f t="shared" si="53"/>
        <v>1.0152519946358394</v>
      </c>
    </row>
    <row r="444" spans="1:13" x14ac:dyDescent="0.35">
      <c r="A444" s="2">
        <v>35033</v>
      </c>
      <c r="B444" s="10">
        <f t="shared" si="50"/>
        <v>1995.9127853881278</v>
      </c>
      <c r="C444" s="6">
        <v>87843.930224697935</v>
      </c>
      <c r="E444" s="20">
        <f t="shared" si="51"/>
        <v>16.422654982945794</v>
      </c>
      <c r="F444" s="20">
        <f t="shared" si="48"/>
        <v>16.257521011207643</v>
      </c>
      <c r="G444" s="20">
        <f t="shared" si="52"/>
        <v>0.16513397173815036</v>
      </c>
      <c r="H444" s="11">
        <f t="shared" si="49"/>
        <v>64.600000000000009</v>
      </c>
      <c r="J444" s="20">
        <f t="shared" si="54"/>
        <v>0.5955891648697802</v>
      </c>
      <c r="K444" s="20">
        <f t="shared" si="55"/>
        <v>7.2983933735306539E-2</v>
      </c>
      <c r="M444" s="18">
        <f t="shared" si="53"/>
        <v>1.199119510219103</v>
      </c>
    </row>
    <row r="445" spans="1:13" x14ac:dyDescent="0.35">
      <c r="A445" s="2">
        <v>35064</v>
      </c>
      <c r="B445" s="10">
        <f t="shared" si="50"/>
        <v>1995.9988584474886</v>
      </c>
      <c r="C445" s="6">
        <v>86495.955950302901</v>
      </c>
      <c r="E445" s="20">
        <f t="shared" si="51"/>
        <v>16.400345061815219</v>
      </c>
      <c r="F445" s="20">
        <f t="shared" si="48"/>
        <v>16.26931485308819</v>
      </c>
      <c r="G445" s="20">
        <f t="shared" si="52"/>
        <v>0.13103020872702942</v>
      </c>
      <c r="H445" s="11">
        <f t="shared" si="49"/>
        <v>62.5</v>
      </c>
      <c r="J445" s="20">
        <f t="shared" si="54"/>
        <v>0.47215714570575029</v>
      </c>
      <c r="K445" s="20">
        <f t="shared" si="55"/>
        <v>-0.1234320191640299</v>
      </c>
      <c r="M445" s="18">
        <f t="shared" si="53"/>
        <v>0.88815876111197412</v>
      </c>
    </row>
    <row r="446" spans="1:13" x14ac:dyDescent="0.35">
      <c r="A446" s="2">
        <v>35095</v>
      </c>
      <c r="B446" s="10">
        <f t="shared" si="50"/>
        <v>1996.0821917808219</v>
      </c>
      <c r="C446" s="6">
        <v>82942.718323236462</v>
      </c>
      <c r="E446" s="20">
        <f t="shared" si="51"/>
        <v>16.339827709735065</v>
      </c>
      <c r="F446" s="20">
        <f t="shared" si="48"/>
        <v>16.280733294166112</v>
      </c>
      <c r="G446" s="20">
        <f t="shared" si="52"/>
        <v>5.9094415568953451E-2</v>
      </c>
      <c r="H446" s="11">
        <f t="shared" si="49"/>
        <v>57.999999999999993</v>
      </c>
      <c r="J446" s="20">
        <f t="shared" si="54"/>
        <v>0.24804813338955431</v>
      </c>
      <c r="K446" s="20">
        <f t="shared" si="55"/>
        <v>-0.22410901231619598</v>
      </c>
      <c r="M446" s="18">
        <f t="shared" si="53"/>
        <v>0.3235637166211876</v>
      </c>
    </row>
    <row r="447" spans="1:13" x14ac:dyDescent="0.35">
      <c r="A447" s="2">
        <v>35124</v>
      </c>
      <c r="B447" s="10">
        <f t="shared" si="50"/>
        <v>1996.1600456621004</v>
      </c>
      <c r="C447" s="6">
        <v>86958.440847794089</v>
      </c>
      <c r="E447" s="20">
        <f t="shared" si="51"/>
        <v>16.408038452834163</v>
      </c>
      <c r="F447" s="20">
        <f t="shared" si="48"/>
        <v>16.291400933638954</v>
      </c>
      <c r="G447" s="20">
        <f t="shared" si="52"/>
        <v>0.11663751919520848</v>
      </c>
      <c r="H447" s="11">
        <f t="shared" si="49"/>
        <v>61.5</v>
      </c>
      <c r="J447" s="20">
        <f t="shared" si="54"/>
        <v>9.5584159216910006E-2</v>
      </c>
      <c r="K447" s="20">
        <f t="shared" si="55"/>
        <v>-0.15246397417264429</v>
      </c>
      <c r="M447" s="18">
        <f t="shared" si="53"/>
        <v>-6.0536875280914032E-2</v>
      </c>
    </row>
    <row r="448" spans="1:13" x14ac:dyDescent="0.35">
      <c r="A448" s="2">
        <v>35155</v>
      </c>
      <c r="B448" s="10">
        <f t="shared" si="50"/>
        <v>1996.2488584474886</v>
      </c>
      <c r="C448" s="6">
        <v>88332.359396926433</v>
      </c>
      <c r="E448" s="20">
        <f t="shared" si="51"/>
        <v>16.430654426588053</v>
      </c>
      <c r="F448" s="20">
        <f t="shared" si="48"/>
        <v>16.303570176322069</v>
      </c>
      <c r="G448" s="20">
        <f t="shared" si="52"/>
        <v>0.12708425026598391</v>
      </c>
      <c r="H448" s="11">
        <f t="shared" si="49"/>
        <v>62.3</v>
      </c>
      <c r="J448" s="20">
        <f t="shared" si="54"/>
        <v>2.698504338219063E-2</v>
      </c>
      <c r="K448" s="20">
        <f t="shared" si="55"/>
        <v>-6.8599115834719379E-2</v>
      </c>
      <c r="M448" s="18">
        <f t="shared" si="53"/>
        <v>-0.23335777371978064</v>
      </c>
    </row>
    <row r="449" spans="1:13" x14ac:dyDescent="0.35">
      <c r="A449" s="2">
        <v>35185</v>
      </c>
      <c r="B449" s="10">
        <f t="shared" si="50"/>
        <v>1996.3294520547945</v>
      </c>
      <c r="C449" s="6">
        <v>91560.729583803943</v>
      </c>
      <c r="E449" s="20">
        <f t="shared" si="51"/>
        <v>16.482441338322719</v>
      </c>
      <c r="F449" s="20">
        <f t="shared" si="48"/>
        <v>16.314613216597479</v>
      </c>
      <c r="G449" s="20">
        <f t="shared" si="52"/>
        <v>0.16782812172523975</v>
      </c>
      <c r="H449" s="11">
        <f t="shared" si="49"/>
        <v>64.8</v>
      </c>
      <c r="J449" s="20">
        <f t="shared" si="54"/>
        <v>0.15646842887784027</v>
      </c>
      <c r="K449" s="20">
        <f t="shared" si="55"/>
        <v>0.12948338549564964</v>
      </c>
      <c r="M449" s="18">
        <f t="shared" si="53"/>
        <v>9.2848107244921443E-2</v>
      </c>
    </row>
    <row r="450" spans="1:13" x14ac:dyDescent="0.35">
      <c r="A450" s="2">
        <v>35216</v>
      </c>
      <c r="B450" s="10">
        <f t="shared" si="50"/>
        <v>1996.4155251141551</v>
      </c>
      <c r="C450" s="6">
        <v>97121.828473149188</v>
      </c>
      <c r="E450" s="20">
        <f t="shared" si="51"/>
        <v>16.567507962431275</v>
      </c>
      <c r="F450" s="20">
        <f t="shared" ref="F450:F513" si="56">Slope*B450+Icept</f>
        <v>16.326407058477969</v>
      </c>
      <c r="G450" s="20">
        <f t="shared" si="52"/>
        <v>0.2411009039533063</v>
      </c>
      <c r="H450" s="11">
        <f t="shared" ref="H450:H513" si="57">100*_xlfn.PERCENTRANK.INC(G:G,G450)</f>
        <v>69.199999999999989</v>
      </c>
      <c r="J450" s="20">
        <f t="shared" si="54"/>
        <v>0.29511553493526155</v>
      </c>
      <c r="K450" s="20">
        <f t="shared" si="55"/>
        <v>0.13864710605742128</v>
      </c>
      <c r="M450" s="18">
        <f t="shared" si="53"/>
        <v>0.44214003532929436</v>
      </c>
    </row>
    <row r="451" spans="1:13" x14ac:dyDescent="0.35">
      <c r="A451" s="2">
        <v>35246</v>
      </c>
      <c r="B451" s="10">
        <f t="shared" ref="B451:B514" si="58">YEAR(A451)+(MONTH(A451)-1)/12+(DAY(A451)-1)/365</f>
        <v>1996.4961187214612</v>
      </c>
      <c r="C451" s="6">
        <v>98317.521134955663</v>
      </c>
      <c r="E451" s="20">
        <f t="shared" ref="E451:E514" si="59">LOG(C451,2)</f>
        <v>16.585160921262975</v>
      </c>
      <c r="F451" s="20">
        <f t="shared" si="56"/>
        <v>16.337450098753436</v>
      </c>
      <c r="G451" s="20">
        <f t="shared" ref="G451:G514" si="60">E451-F451</f>
        <v>0.24771082250953924</v>
      </c>
      <c r="H451" s="11">
        <f t="shared" si="57"/>
        <v>70</v>
      </c>
      <c r="J451" s="20">
        <f t="shared" si="54"/>
        <v>0.46612028223025831</v>
      </c>
      <c r="K451" s="20">
        <f t="shared" si="55"/>
        <v>0.17100474729499676</v>
      </c>
      <c r="M451" s="18">
        <f t="shared" si="53"/>
        <v>0.87295016611927789</v>
      </c>
    </row>
    <row r="452" spans="1:13" x14ac:dyDescent="0.35">
      <c r="A452" s="2">
        <v>35277</v>
      </c>
      <c r="B452" s="10">
        <f t="shared" si="58"/>
        <v>1996.5821917808219</v>
      </c>
      <c r="C452" s="6">
        <v>90083.033935722342</v>
      </c>
      <c r="E452" s="20">
        <f t="shared" si="59"/>
        <v>16.458967796780115</v>
      </c>
      <c r="F452" s="20">
        <f t="shared" si="56"/>
        <v>16.349243940633926</v>
      </c>
      <c r="G452" s="20">
        <f t="shared" si="60"/>
        <v>0.10972385614618929</v>
      </c>
      <c r="H452" s="11">
        <f t="shared" si="57"/>
        <v>61.3</v>
      </c>
      <c r="J452" s="20">
        <f t="shared" si="54"/>
        <v>0.36170825232666881</v>
      </c>
      <c r="K452" s="20">
        <f t="shared" si="55"/>
        <v>-0.1044120299035895</v>
      </c>
      <c r="M452" s="18">
        <f t="shared" si="53"/>
        <v>0.6099062391503034</v>
      </c>
    </row>
    <row r="453" spans="1:13" x14ac:dyDescent="0.35">
      <c r="A453" s="2">
        <v>35308</v>
      </c>
      <c r="B453" s="10">
        <f t="shared" si="58"/>
        <v>1996.6655251141551</v>
      </c>
      <c r="C453" s="6">
        <v>93602.431204435765</v>
      </c>
      <c r="E453" s="20">
        <f t="shared" si="59"/>
        <v>16.514258382018717</v>
      </c>
      <c r="F453" s="20">
        <f t="shared" si="56"/>
        <v>16.360662381711904</v>
      </c>
      <c r="G453" s="20">
        <f t="shared" si="60"/>
        <v>0.15359600030681264</v>
      </c>
      <c r="H453" s="11">
        <f t="shared" si="57"/>
        <v>64</v>
      </c>
      <c r="J453" s="20">
        <f t="shared" si="54"/>
        <v>0.20318028750079761</v>
      </c>
      <c r="K453" s="20">
        <f t="shared" si="55"/>
        <v>-0.1585279648258712</v>
      </c>
      <c r="M453" s="18">
        <f t="shared" si="53"/>
        <v>0.21052871109438112</v>
      </c>
    </row>
    <row r="454" spans="1:13" x14ac:dyDescent="0.35">
      <c r="A454" s="2">
        <v>35338</v>
      </c>
      <c r="B454" s="10">
        <f t="shared" si="58"/>
        <v>1996.7461187214612</v>
      </c>
      <c r="C454" s="6">
        <v>100731.46669747063</v>
      </c>
      <c r="E454" s="20">
        <f t="shared" si="59"/>
        <v>16.620154900155654</v>
      </c>
      <c r="F454" s="20">
        <f t="shared" si="56"/>
        <v>16.371705421987315</v>
      </c>
      <c r="G454" s="20">
        <f t="shared" si="60"/>
        <v>0.24844947816833951</v>
      </c>
      <c r="H454" s="11">
        <f t="shared" si="57"/>
        <v>70.199999999999989</v>
      </c>
      <c r="J454" s="20">
        <f t="shared" si="54"/>
        <v>0.22322294659167813</v>
      </c>
      <c r="K454" s="20">
        <f t="shared" si="55"/>
        <v>2.0042659090880516E-2</v>
      </c>
      <c r="M454" s="18">
        <f t="shared" si="53"/>
        <v>0.261021932603758</v>
      </c>
    </row>
    <row r="455" spans="1:13" x14ac:dyDescent="0.35">
      <c r="A455" s="2">
        <v>35369</v>
      </c>
      <c r="B455" s="10">
        <f t="shared" si="58"/>
        <v>1996.8321917808219</v>
      </c>
      <c r="C455" s="6">
        <v>100099.78000821438</v>
      </c>
      <c r="E455" s="20">
        <f t="shared" si="59"/>
        <v>16.611079277967292</v>
      </c>
      <c r="F455" s="20">
        <f t="shared" si="56"/>
        <v>16.383499263867805</v>
      </c>
      <c r="G455" s="20">
        <f t="shared" si="60"/>
        <v>0.22758001409948747</v>
      </c>
      <c r="H455" s="11">
        <f t="shared" si="57"/>
        <v>67.900000000000006</v>
      </c>
      <c r="J455" s="20">
        <f t="shared" si="54"/>
        <v>0.17868475418690316</v>
      </c>
      <c r="K455" s="20">
        <f t="shared" si="55"/>
        <v>-4.4538192404774968E-2</v>
      </c>
      <c r="M455" s="18">
        <f t="shared" si="53"/>
        <v>0.14881741899484288</v>
      </c>
    </row>
    <row r="456" spans="1:13" x14ac:dyDescent="0.35">
      <c r="A456" s="2">
        <v>35399</v>
      </c>
      <c r="B456" s="10">
        <f t="shared" si="58"/>
        <v>1996.9127853881278</v>
      </c>
      <c r="C456" s="6">
        <v>103416.13512680972</v>
      </c>
      <c r="E456" s="20">
        <f t="shared" si="59"/>
        <v>16.658101768903972</v>
      </c>
      <c r="F456" s="20">
        <f t="shared" si="56"/>
        <v>16.394542304143215</v>
      </c>
      <c r="G456" s="20">
        <f t="shared" si="60"/>
        <v>0.26355946476075687</v>
      </c>
      <c r="H456" s="11">
        <f t="shared" si="57"/>
        <v>71.399999999999991</v>
      </c>
      <c r="J456" s="20">
        <f t="shared" si="54"/>
        <v>0.20672159901143011</v>
      </c>
      <c r="K456" s="20">
        <f t="shared" si="55"/>
        <v>2.8036844824526952E-2</v>
      </c>
      <c r="M456" s="18">
        <f t="shared" ref="M456:M519" si="61">(J456-Mean)/Sdev</f>
        <v>0.21945029309252193</v>
      </c>
    </row>
    <row r="457" spans="1:13" x14ac:dyDescent="0.35">
      <c r="A457" s="2">
        <v>35430</v>
      </c>
      <c r="B457" s="10">
        <f t="shared" si="58"/>
        <v>1996.9988584474886</v>
      </c>
      <c r="C457" s="6">
        <v>109868.36345278432</v>
      </c>
      <c r="E457" s="20">
        <f t="shared" si="59"/>
        <v>16.745416497116775</v>
      </c>
      <c r="F457" s="20">
        <f t="shared" si="56"/>
        <v>16.406336146023762</v>
      </c>
      <c r="G457" s="20">
        <f t="shared" si="60"/>
        <v>0.33908035109301338</v>
      </c>
      <c r="H457" s="11">
        <f t="shared" si="57"/>
        <v>77.3</v>
      </c>
      <c r="J457" s="20">
        <f t="shared" ref="J457:J520" si="62">SLOPE(E451:E457,B451:B457)</f>
        <v>0.41628370990382274</v>
      </c>
      <c r="K457" s="20">
        <f t="shared" si="55"/>
        <v>0.20956211089239263</v>
      </c>
      <c r="M457" s="18">
        <f t="shared" si="61"/>
        <v>0.7473975099404494</v>
      </c>
    </row>
    <row r="458" spans="1:13" x14ac:dyDescent="0.35">
      <c r="A458" s="2">
        <v>35461</v>
      </c>
      <c r="B458" s="10">
        <f t="shared" si="58"/>
        <v>1997.0821917808219</v>
      </c>
      <c r="C458" s="6">
        <v>112192.06805969127</v>
      </c>
      <c r="E458" s="20">
        <f t="shared" si="59"/>
        <v>16.775611155949832</v>
      </c>
      <c r="F458" s="20">
        <f t="shared" si="56"/>
        <v>16.41775458710174</v>
      </c>
      <c r="G458" s="20">
        <f t="shared" si="60"/>
        <v>0.35785656884809214</v>
      </c>
      <c r="H458" s="11">
        <f t="shared" si="57"/>
        <v>78.7</v>
      </c>
      <c r="J458" s="20">
        <f t="shared" si="62"/>
        <v>0.62111355190645134</v>
      </c>
      <c r="K458" s="20">
        <f t="shared" ref="K458:K521" si="63">J458-J457</f>
        <v>0.2048298420026286</v>
      </c>
      <c r="M458" s="18">
        <f t="shared" si="61"/>
        <v>1.2634227806928358</v>
      </c>
    </row>
    <row r="459" spans="1:13" x14ac:dyDescent="0.35">
      <c r="A459" s="2">
        <v>35489</v>
      </c>
      <c r="B459" s="10">
        <f t="shared" si="58"/>
        <v>1997.157305936073</v>
      </c>
      <c r="C459" s="6">
        <v>112801.19451004551</v>
      </c>
      <c r="E459" s="20">
        <f t="shared" si="59"/>
        <v>16.783422819696519</v>
      </c>
      <c r="F459" s="20">
        <f t="shared" si="56"/>
        <v>16.428046825772014</v>
      </c>
      <c r="G459" s="20">
        <f t="shared" si="60"/>
        <v>0.35537599392450403</v>
      </c>
      <c r="H459" s="11">
        <f t="shared" si="57"/>
        <v>78.5</v>
      </c>
      <c r="J459" s="20">
        <f t="shared" si="62"/>
        <v>0.54189960125515413</v>
      </c>
      <c r="K459" s="20">
        <f t="shared" si="63"/>
        <v>-7.9213950651297216E-2</v>
      </c>
      <c r="M459" s="18">
        <f t="shared" si="61"/>
        <v>1.0638600610590567</v>
      </c>
    </row>
    <row r="460" spans="1:13" x14ac:dyDescent="0.35">
      <c r="A460" s="2">
        <v>35520</v>
      </c>
      <c r="B460" s="10">
        <f t="shared" si="58"/>
        <v>1997.2488584474886</v>
      </c>
      <c r="C460" s="6">
        <v>112981.67642126158</v>
      </c>
      <c r="E460" s="20">
        <f t="shared" si="59"/>
        <v>16.78572928707969</v>
      </c>
      <c r="F460" s="20">
        <f t="shared" si="56"/>
        <v>16.440591469257697</v>
      </c>
      <c r="G460" s="20">
        <f t="shared" si="60"/>
        <v>0.3451378178219926</v>
      </c>
      <c r="H460" s="11">
        <f t="shared" si="57"/>
        <v>77.600000000000009</v>
      </c>
      <c r="J460" s="20">
        <f t="shared" si="62"/>
        <v>0.41177077648762228</v>
      </c>
      <c r="K460" s="20">
        <f t="shared" si="63"/>
        <v>-0.13012882476753185</v>
      </c>
      <c r="M460" s="18">
        <f t="shared" si="61"/>
        <v>0.73602813297265168</v>
      </c>
    </row>
    <row r="461" spans="1:13" x14ac:dyDescent="0.35">
      <c r="A461" s="2">
        <v>35550</v>
      </c>
      <c r="B461" s="10">
        <f t="shared" si="58"/>
        <v>1997.3294520547945</v>
      </c>
      <c r="C461" s="6">
        <v>111526.541012082</v>
      </c>
      <c r="E461" s="20">
        <f t="shared" si="59"/>
        <v>16.767027557048447</v>
      </c>
      <c r="F461" s="20">
        <f t="shared" si="56"/>
        <v>16.451634509533051</v>
      </c>
      <c r="G461" s="20">
        <f t="shared" si="60"/>
        <v>0.31539304751539632</v>
      </c>
      <c r="H461" s="11">
        <f t="shared" si="57"/>
        <v>75.3</v>
      </c>
      <c r="J461" s="20">
        <f t="shared" si="62"/>
        <v>0.3275694886098679</v>
      </c>
      <c r="K461" s="20">
        <f t="shared" si="63"/>
        <v>-8.4201287877754383E-2</v>
      </c>
      <c r="M461" s="18">
        <f t="shared" si="61"/>
        <v>0.52390087675839248</v>
      </c>
    </row>
    <row r="462" spans="1:13" x14ac:dyDescent="0.35">
      <c r="A462" s="2">
        <v>35581</v>
      </c>
      <c r="B462" s="10">
        <f t="shared" si="58"/>
        <v>1997.4155251141551</v>
      </c>
      <c r="C462" s="6">
        <v>119580.54630009925</v>
      </c>
      <c r="E462" s="20">
        <f t="shared" si="59"/>
        <v>16.867623181371176</v>
      </c>
      <c r="F462" s="20">
        <f t="shared" si="56"/>
        <v>16.463428351413597</v>
      </c>
      <c r="G462" s="20">
        <f t="shared" si="60"/>
        <v>0.40419482995757861</v>
      </c>
      <c r="H462" s="11">
        <f t="shared" si="57"/>
        <v>81.399999999999991</v>
      </c>
      <c r="J462" s="20">
        <f t="shared" si="62"/>
        <v>0.29245414963898553</v>
      </c>
      <c r="K462" s="20">
        <f t="shared" si="63"/>
        <v>-3.511533897088237E-2</v>
      </c>
      <c r="M462" s="18">
        <f t="shared" si="61"/>
        <v>0.43543524048758558</v>
      </c>
    </row>
    <row r="463" spans="1:13" x14ac:dyDescent="0.35">
      <c r="A463" s="2">
        <v>35611</v>
      </c>
      <c r="B463" s="10">
        <f t="shared" si="58"/>
        <v>1997.4961187214612</v>
      </c>
      <c r="C463" s="6">
        <v>127961.67505219563</v>
      </c>
      <c r="E463" s="20">
        <f t="shared" si="59"/>
        <v>16.965352257386588</v>
      </c>
      <c r="F463" s="20">
        <f t="shared" si="56"/>
        <v>16.474471391689008</v>
      </c>
      <c r="G463" s="20">
        <f t="shared" si="60"/>
        <v>0.49088086569758005</v>
      </c>
      <c r="H463" s="11">
        <f t="shared" si="57"/>
        <v>85.1</v>
      </c>
      <c r="J463" s="20">
        <f t="shared" si="62"/>
        <v>0.35509061385075974</v>
      </c>
      <c r="K463" s="20">
        <f t="shared" si="63"/>
        <v>6.2636464211774212E-2</v>
      </c>
      <c r="M463" s="18">
        <f t="shared" si="61"/>
        <v>0.59323450492991303</v>
      </c>
    </row>
    <row r="464" spans="1:13" x14ac:dyDescent="0.35">
      <c r="A464" s="2">
        <v>35642</v>
      </c>
      <c r="B464" s="10">
        <f t="shared" si="58"/>
        <v>1997.5821917808219</v>
      </c>
      <c r="C464" s="6">
        <v>131063.70790122187</v>
      </c>
      <c r="E464" s="20">
        <f t="shared" si="59"/>
        <v>16.999908726896575</v>
      </c>
      <c r="F464" s="20">
        <f t="shared" si="56"/>
        <v>16.486265233569554</v>
      </c>
      <c r="G464" s="20">
        <f t="shared" si="60"/>
        <v>0.5136434933270202</v>
      </c>
      <c r="H464" s="11">
        <f t="shared" si="57"/>
        <v>85.9</v>
      </c>
      <c r="J464" s="20">
        <f t="shared" si="62"/>
        <v>0.47710545577613694</v>
      </c>
      <c r="K464" s="20">
        <f t="shared" si="63"/>
        <v>0.1220148419253772</v>
      </c>
      <c r="M464" s="18">
        <f t="shared" si="61"/>
        <v>0.90062497706406797</v>
      </c>
    </row>
    <row r="465" spans="1:13" x14ac:dyDescent="0.35">
      <c r="A465" s="2">
        <v>35673</v>
      </c>
      <c r="B465" s="10">
        <f t="shared" si="58"/>
        <v>1997.6655251141551</v>
      </c>
      <c r="C465" s="6">
        <v>135147.11114248552</v>
      </c>
      <c r="E465" s="20">
        <f t="shared" si="59"/>
        <v>17.044171148092968</v>
      </c>
      <c r="F465" s="20">
        <f t="shared" si="56"/>
        <v>16.497683674647476</v>
      </c>
      <c r="G465" s="20">
        <f t="shared" si="60"/>
        <v>0.54648747344549164</v>
      </c>
      <c r="H465" s="11">
        <f t="shared" si="57"/>
        <v>87.7</v>
      </c>
      <c r="J465" s="20">
        <f t="shared" si="62"/>
        <v>0.59606501146383351</v>
      </c>
      <c r="K465" s="20">
        <f t="shared" si="63"/>
        <v>0.11895955568769656</v>
      </c>
      <c r="M465" s="18">
        <f t="shared" si="61"/>
        <v>1.2003183046190411</v>
      </c>
    </row>
    <row r="466" spans="1:13" x14ac:dyDescent="0.35">
      <c r="A466" s="2">
        <v>35703</v>
      </c>
      <c r="B466" s="10">
        <f t="shared" si="58"/>
        <v>1997.7461187214612</v>
      </c>
      <c r="C466" s="6">
        <v>142185.90567991236</v>
      </c>
      <c r="E466" s="20">
        <f t="shared" si="59"/>
        <v>17.117418937892971</v>
      </c>
      <c r="F466" s="20">
        <f t="shared" si="56"/>
        <v>16.508726714922943</v>
      </c>
      <c r="G466" s="20">
        <f t="shared" si="60"/>
        <v>0.60869222297002779</v>
      </c>
      <c r="H466" s="11">
        <f t="shared" si="57"/>
        <v>90.9</v>
      </c>
      <c r="J466" s="20">
        <f t="shared" si="62"/>
        <v>0.72173294484910477</v>
      </c>
      <c r="K466" s="20">
        <f t="shared" si="63"/>
        <v>0.12566793338527127</v>
      </c>
      <c r="M466" s="18">
        <f t="shared" si="61"/>
        <v>1.5169119645858113</v>
      </c>
    </row>
    <row r="467" spans="1:13" x14ac:dyDescent="0.35">
      <c r="A467" s="2">
        <v>35734</v>
      </c>
      <c r="B467" s="10">
        <f t="shared" si="58"/>
        <v>1997.8321917808219</v>
      </c>
      <c r="C467" s="6">
        <v>144599.85124242734</v>
      </c>
      <c r="E467" s="20">
        <f t="shared" si="59"/>
        <v>17.141706542549336</v>
      </c>
      <c r="F467" s="20">
        <f t="shared" si="56"/>
        <v>16.520520556803433</v>
      </c>
      <c r="G467" s="20">
        <f t="shared" si="60"/>
        <v>0.62118598574590322</v>
      </c>
      <c r="H467" s="11">
        <f t="shared" si="57"/>
        <v>91.5</v>
      </c>
      <c r="J467" s="20">
        <f t="shared" si="62"/>
        <v>0.72768629145196084</v>
      </c>
      <c r="K467" s="20">
        <f t="shared" si="63"/>
        <v>5.9533466028560689E-3</v>
      </c>
      <c r="M467" s="18">
        <f t="shared" si="61"/>
        <v>1.5319101565610909</v>
      </c>
    </row>
    <row r="468" spans="1:13" x14ac:dyDescent="0.35">
      <c r="A468" s="2">
        <v>35764</v>
      </c>
      <c r="B468" s="10">
        <f t="shared" si="58"/>
        <v>1997.9127853881278</v>
      </c>
      <c r="C468" s="6">
        <v>143629.76096964095</v>
      </c>
      <c r="E468" s="20">
        <f t="shared" si="59"/>
        <v>17.131995189856159</v>
      </c>
      <c r="F468" s="20">
        <f t="shared" si="56"/>
        <v>16.531563597078843</v>
      </c>
      <c r="G468" s="20">
        <f t="shared" si="60"/>
        <v>0.60043159277731561</v>
      </c>
      <c r="H468" s="11">
        <f t="shared" si="57"/>
        <v>90.4</v>
      </c>
      <c r="J468" s="20">
        <f t="shared" si="62"/>
        <v>0.54253474792708667</v>
      </c>
      <c r="K468" s="20">
        <f t="shared" si="63"/>
        <v>-0.18515154352487417</v>
      </c>
      <c r="M468" s="18">
        <f t="shared" si="61"/>
        <v>1.0654601781618529</v>
      </c>
    </row>
    <row r="469" spans="1:13" x14ac:dyDescent="0.35">
      <c r="A469" s="2">
        <v>35795</v>
      </c>
      <c r="B469" s="10">
        <f t="shared" si="58"/>
        <v>1997.9988584474886</v>
      </c>
      <c r="C469" s="6">
        <v>142231.02615771638</v>
      </c>
      <c r="E469" s="20">
        <f t="shared" si="59"/>
        <v>17.117876682020199</v>
      </c>
      <c r="F469" s="20">
        <f t="shared" si="56"/>
        <v>16.54335743895939</v>
      </c>
      <c r="G469" s="20">
        <f t="shared" si="60"/>
        <v>0.57451924306080926</v>
      </c>
      <c r="H469" s="11">
        <f t="shared" si="57"/>
        <v>88.5</v>
      </c>
      <c r="J469" s="20">
        <f t="shared" si="62"/>
        <v>0.35037920343813866</v>
      </c>
      <c r="K469" s="20">
        <f t="shared" si="63"/>
        <v>-0.192155544488948</v>
      </c>
      <c r="M469" s="18">
        <f t="shared" si="61"/>
        <v>0.58136510733614244</v>
      </c>
    </row>
    <row r="470" spans="1:13" x14ac:dyDescent="0.35">
      <c r="A470" s="2">
        <v>35826</v>
      </c>
      <c r="B470" s="10">
        <f t="shared" si="58"/>
        <v>1998.0821917808219</v>
      </c>
      <c r="C470" s="6">
        <v>144148.64646438716</v>
      </c>
      <c r="E470" s="20">
        <f t="shared" si="59"/>
        <v>17.137197764628741</v>
      </c>
      <c r="F470" s="20">
        <f t="shared" si="56"/>
        <v>16.554775880037312</v>
      </c>
      <c r="G470" s="20">
        <f t="shared" si="60"/>
        <v>0.58242188459142952</v>
      </c>
      <c r="H470" s="11">
        <f t="shared" si="57"/>
        <v>89.3</v>
      </c>
      <c r="J470" s="20">
        <f t="shared" si="62"/>
        <v>0.24518869657997655</v>
      </c>
      <c r="K470" s="20">
        <f t="shared" si="63"/>
        <v>-0.10519050685816211</v>
      </c>
      <c r="M470" s="18">
        <f t="shared" si="61"/>
        <v>0.31635997306782987</v>
      </c>
    </row>
    <row r="471" spans="1:13" x14ac:dyDescent="0.35">
      <c r="A471" s="2">
        <v>35854</v>
      </c>
      <c r="B471" s="10">
        <f t="shared" si="58"/>
        <v>1998.157305936073</v>
      </c>
      <c r="C471" s="6">
        <v>152947.1396361707</v>
      </c>
      <c r="E471" s="20">
        <f t="shared" si="59"/>
        <v>17.222673600807926</v>
      </c>
      <c r="F471" s="20">
        <f t="shared" si="56"/>
        <v>16.565068118707586</v>
      </c>
      <c r="G471" s="20">
        <f t="shared" si="60"/>
        <v>0.65760548210034031</v>
      </c>
      <c r="H471" s="11">
        <f t="shared" si="57"/>
        <v>93.100000000000009</v>
      </c>
      <c r="J471" s="20">
        <f t="shared" si="62"/>
        <v>0.23632306068950037</v>
      </c>
      <c r="K471" s="20">
        <f t="shared" si="63"/>
        <v>-8.8656358904761756E-3</v>
      </c>
      <c r="M471" s="18">
        <f t="shared" si="61"/>
        <v>0.29402488694929285</v>
      </c>
    </row>
    <row r="472" spans="1:13" x14ac:dyDescent="0.35">
      <c r="A472" s="2">
        <v>35885</v>
      </c>
      <c r="B472" s="10">
        <f t="shared" si="58"/>
        <v>1998.2488584474886</v>
      </c>
      <c r="C472" s="6">
        <v>158305.19637539788</v>
      </c>
      <c r="E472" s="20">
        <f t="shared" si="59"/>
        <v>17.272349087220654</v>
      </c>
      <c r="F472" s="20">
        <f t="shared" si="56"/>
        <v>16.577612762193269</v>
      </c>
      <c r="G472" s="20">
        <f t="shared" si="60"/>
        <v>0.69473632502738525</v>
      </c>
      <c r="H472" s="11">
        <f t="shared" si="57"/>
        <v>94.3</v>
      </c>
      <c r="J472" s="20">
        <f t="shared" si="62"/>
        <v>0.2705780233328543</v>
      </c>
      <c r="K472" s="20">
        <f t="shared" si="63"/>
        <v>3.4254962643353926E-2</v>
      </c>
      <c r="M472" s="18">
        <f t="shared" si="61"/>
        <v>0.38032298785015056</v>
      </c>
    </row>
    <row r="473" spans="1:13" x14ac:dyDescent="0.35">
      <c r="A473" s="2">
        <v>35915</v>
      </c>
      <c r="B473" s="10">
        <f t="shared" si="58"/>
        <v>1998.3294520547945</v>
      </c>
      <c r="C473" s="6">
        <v>158192.39518088783</v>
      </c>
      <c r="E473" s="20">
        <f t="shared" si="59"/>
        <v>17.271320720906608</v>
      </c>
      <c r="F473" s="20">
        <f t="shared" si="56"/>
        <v>16.588655802468679</v>
      </c>
      <c r="G473" s="20">
        <f t="shared" si="60"/>
        <v>0.6826649184379292</v>
      </c>
      <c r="H473" s="11">
        <f t="shared" si="57"/>
        <v>94</v>
      </c>
      <c r="J473" s="20">
        <f t="shared" si="62"/>
        <v>0.33283339784145433</v>
      </c>
      <c r="K473" s="20">
        <f t="shared" si="63"/>
        <v>6.2255374508600025E-2</v>
      </c>
      <c r="M473" s="18">
        <f t="shared" si="61"/>
        <v>0.53716217774797448</v>
      </c>
    </row>
    <row r="474" spans="1:13" x14ac:dyDescent="0.35">
      <c r="A474" s="2">
        <v>35946</v>
      </c>
      <c r="B474" s="10">
        <f t="shared" si="58"/>
        <v>1998.4155251141551</v>
      </c>
      <c r="C474" s="6">
        <v>161982.51531642536</v>
      </c>
      <c r="E474" s="20">
        <f t="shared" si="59"/>
        <v>17.305478568857481</v>
      </c>
      <c r="F474" s="20">
        <f t="shared" si="56"/>
        <v>16.600449644349169</v>
      </c>
      <c r="G474" s="20">
        <f t="shared" si="60"/>
        <v>0.70502892450831212</v>
      </c>
      <c r="H474" s="11">
        <f t="shared" si="57"/>
        <v>94.699999999999989</v>
      </c>
      <c r="J474" s="20">
        <f t="shared" si="62"/>
        <v>0.41100005685294866</v>
      </c>
      <c r="K474" s="20">
        <f t="shared" si="63"/>
        <v>7.8166659011494333E-2</v>
      </c>
      <c r="M474" s="18">
        <f t="shared" si="61"/>
        <v>0.73408646859275362</v>
      </c>
    </row>
    <row r="475" spans="1:13" x14ac:dyDescent="0.35">
      <c r="A475" s="2">
        <v>35976</v>
      </c>
      <c r="B475" s="10">
        <f t="shared" si="58"/>
        <v>1998.4961187214612</v>
      </c>
      <c r="C475" s="6">
        <v>166607.36429133723</v>
      </c>
      <c r="E475" s="20">
        <f t="shared" si="59"/>
        <v>17.346092645799221</v>
      </c>
      <c r="F475" s="20">
        <f t="shared" si="56"/>
        <v>16.611492684624636</v>
      </c>
      <c r="G475" s="20">
        <f t="shared" si="60"/>
        <v>0.73459996117458459</v>
      </c>
      <c r="H475" s="11">
        <f t="shared" si="57"/>
        <v>96.2</v>
      </c>
      <c r="J475" s="20">
        <f t="shared" si="62"/>
        <v>0.45818022271153253</v>
      </c>
      <c r="K475" s="20">
        <f t="shared" si="63"/>
        <v>4.7180165858583867E-2</v>
      </c>
      <c r="M475" s="18">
        <f t="shared" si="61"/>
        <v>0.85294687303033456</v>
      </c>
    </row>
    <row r="476" spans="1:13" x14ac:dyDescent="0.35">
      <c r="A476" s="2">
        <v>36007</v>
      </c>
      <c r="B476" s="10">
        <f t="shared" si="58"/>
        <v>1998.5821917808219</v>
      </c>
      <c r="C476" s="6">
        <v>174131.20396515724</v>
      </c>
      <c r="E476" s="20">
        <f t="shared" si="59"/>
        <v>17.409815228672219</v>
      </c>
      <c r="F476" s="20">
        <f t="shared" si="56"/>
        <v>16.623286526505126</v>
      </c>
      <c r="G476" s="20">
        <f t="shared" si="60"/>
        <v>0.78652870216709303</v>
      </c>
      <c r="H476" s="11">
        <f t="shared" si="57"/>
        <v>96.7</v>
      </c>
      <c r="J476" s="20">
        <f t="shared" si="62"/>
        <v>0.46763137484860079</v>
      </c>
      <c r="K476" s="20">
        <f t="shared" si="63"/>
        <v>9.4511521370682638E-3</v>
      </c>
      <c r="M476" s="18">
        <f t="shared" si="61"/>
        <v>0.87675704293902423</v>
      </c>
    </row>
    <row r="477" spans="1:13" x14ac:dyDescent="0.35">
      <c r="A477" s="2">
        <v>36038</v>
      </c>
      <c r="B477" s="10">
        <f t="shared" si="58"/>
        <v>1998.6655251141551</v>
      </c>
      <c r="C477" s="6">
        <v>166720.16548584728</v>
      </c>
      <c r="E477" s="20">
        <f t="shared" si="59"/>
        <v>17.347069089180582</v>
      </c>
      <c r="F477" s="20">
        <f t="shared" si="56"/>
        <v>16.634704967583104</v>
      </c>
      <c r="G477" s="20">
        <f t="shared" si="60"/>
        <v>0.71236412159747786</v>
      </c>
      <c r="H477" s="11">
        <f t="shared" si="57"/>
        <v>95.399999999999991</v>
      </c>
      <c r="J477" s="20">
        <f t="shared" si="62"/>
        <v>0.30700962743474347</v>
      </c>
      <c r="K477" s="20">
        <f t="shared" si="63"/>
        <v>-0.16062174741385732</v>
      </c>
      <c r="M477" s="18">
        <f t="shared" si="61"/>
        <v>0.47210467447753096</v>
      </c>
    </row>
    <row r="478" spans="1:13" x14ac:dyDescent="0.35">
      <c r="A478" s="2">
        <v>36068</v>
      </c>
      <c r="B478" s="10">
        <f t="shared" si="58"/>
        <v>1998.7461187214612</v>
      </c>
      <c r="C478" s="6">
        <v>155146.76292911661</v>
      </c>
      <c r="E478" s="20">
        <f t="shared" si="59"/>
        <v>17.243274070402187</v>
      </c>
      <c r="F478" s="20">
        <f t="shared" si="56"/>
        <v>16.645748007858515</v>
      </c>
      <c r="G478" s="20">
        <f t="shared" si="60"/>
        <v>0.5975260625436718</v>
      </c>
      <c r="H478" s="11">
        <f t="shared" si="57"/>
        <v>90.100000000000009</v>
      </c>
      <c r="J478" s="20">
        <f t="shared" si="62"/>
        <v>7.3558583898496122E-2</v>
      </c>
      <c r="K478" s="20">
        <f t="shared" si="63"/>
        <v>-0.23345104353624735</v>
      </c>
      <c r="M478" s="18">
        <f t="shared" si="61"/>
        <v>-0.11602563295429905</v>
      </c>
    </row>
    <row r="479" spans="1:13" x14ac:dyDescent="0.35">
      <c r="A479" s="2">
        <v>36099</v>
      </c>
      <c r="B479" s="10">
        <f t="shared" si="58"/>
        <v>1998.8321917808219</v>
      </c>
      <c r="C479" s="6">
        <v>146822.03477427523</v>
      </c>
      <c r="E479" s="20">
        <f t="shared" si="59"/>
        <v>17.163708975819596</v>
      </c>
      <c r="F479" s="20">
        <f t="shared" si="56"/>
        <v>16.657541849739005</v>
      </c>
      <c r="G479" s="20">
        <f t="shared" si="60"/>
        <v>0.50616712608059089</v>
      </c>
      <c r="H479" s="11">
        <f t="shared" si="57"/>
        <v>85.7</v>
      </c>
      <c r="J479" s="20">
        <f t="shared" si="62"/>
        <v>-0.18987929751319468</v>
      </c>
      <c r="K479" s="20">
        <f t="shared" si="63"/>
        <v>-0.26343788141169078</v>
      </c>
      <c r="M479" s="18">
        <f t="shared" si="61"/>
        <v>-0.77970140769887075</v>
      </c>
    </row>
    <row r="480" spans="1:13" x14ac:dyDescent="0.35">
      <c r="A480" s="2">
        <v>36129</v>
      </c>
      <c r="B480" s="10">
        <f t="shared" si="58"/>
        <v>1998.9127853881278</v>
      </c>
      <c r="C480" s="6">
        <v>157594.5488499846</v>
      </c>
      <c r="E480" s="20">
        <f t="shared" si="59"/>
        <v>17.265858107688555</v>
      </c>
      <c r="F480" s="20">
        <f t="shared" si="56"/>
        <v>16.668584890014415</v>
      </c>
      <c r="G480" s="20">
        <f t="shared" si="60"/>
        <v>0.59727321767413954</v>
      </c>
      <c r="H480" s="11">
        <f t="shared" si="57"/>
        <v>90</v>
      </c>
      <c r="J480" s="20">
        <f t="shared" si="62"/>
        <v>-0.27942014752121147</v>
      </c>
      <c r="K480" s="20">
        <f t="shared" si="63"/>
        <v>-8.9540850008016787E-2</v>
      </c>
      <c r="M480" s="18">
        <f t="shared" si="61"/>
        <v>-1.0052805563084406</v>
      </c>
    </row>
    <row r="481" spans="1:13" x14ac:dyDescent="0.35">
      <c r="A481" s="2">
        <v>36160</v>
      </c>
      <c r="B481" s="10">
        <f t="shared" si="58"/>
        <v>1998.9988584474886</v>
      </c>
      <c r="C481" s="6">
        <v>159027.12402026216</v>
      </c>
      <c r="E481" s="20">
        <f t="shared" si="59"/>
        <v>17.278913330211459</v>
      </c>
      <c r="F481" s="20">
        <f t="shared" si="56"/>
        <v>16.680378731894962</v>
      </c>
      <c r="G481" s="20">
        <f t="shared" si="60"/>
        <v>0.59853459831649758</v>
      </c>
      <c r="H481" s="11">
        <f t="shared" si="57"/>
        <v>90.2</v>
      </c>
      <c r="J481" s="20">
        <f t="shared" si="62"/>
        <v>-0.28729692202690882</v>
      </c>
      <c r="K481" s="20">
        <f t="shared" si="63"/>
        <v>-7.8767745056973482E-3</v>
      </c>
      <c r="M481" s="18">
        <f t="shared" si="61"/>
        <v>-1.0251244162519826</v>
      </c>
    </row>
    <row r="482" spans="1:13" x14ac:dyDescent="0.35">
      <c r="A482" s="2">
        <v>36191</v>
      </c>
      <c r="B482" s="10">
        <f t="shared" si="58"/>
        <v>1999.0821917808219</v>
      </c>
      <c r="C482" s="6">
        <v>172856.55046719374</v>
      </c>
      <c r="E482" s="20">
        <f t="shared" si="59"/>
        <v>17.399215750570949</v>
      </c>
      <c r="F482" s="20">
        <f t="shared" si="56"/>
        <v>16.69179717297294</v>
      </c>
      <c r="G482" s="20">
        <f t="shared" si="60"/>
        <v>0.70741857759800908</v>
      </c>
      <c r="H482" s="11">
        <f t="shared" si="57"/>
        <v>94.8</v>
      </c>
      <c r="J482" s="20">
        <f t="shared" si="62"/>
        <v>-6.1052932772744602E-2</v>
      </c>
      <c r="K482" s="20">
        <f t="shared" si="63"/>
        <v>0.22624398925416422</v>
      </c>
      <c r="M482" s="18">
        <f t="shared" si="61"/>
        <v>-0.45515075094259944</v>
      </c>
    </row>
    <row r="483" spans="1:13" x14ac:dyDescent="0.35">
      <c r="A483" s="2">
        <v>36219</v>
      </c>
      <c r="B483" s="10">
        <f t="shared" si="58"/>
        <v>1999.157305936073</v>
      </c>
      <c r="C483" s="6">
        <v>170927.65004107196</v>
      </c>
      <c r="E483" s="20">
        <f t="shared" si="59"/>
        <v>17.383026267299428</v>
      </c>
      <c r="F483" s="20">
        <f t="shared" si="56"/>
        <v>16.702089411643215</v>
      </c>
      <c r="G483" s="20">
        <f t="shared" si="60"/>
        <v>0.68093685565621342</v>
      </c>
      <c r="H483" s="11">
        <f t="shared" si="57"/>
        <v>93.8</v>
      </c>
      <c r="J483" s="20">
        <f t="shared" si="62"/>
        <v>0.2305726070427859</v>
      </c>
      <c r="K483" s="20">
        <f t="shared" si="63"/>
        <v>0.29162553981553052</v>
      </c>
      <c r="M483" s="18">
        <f t="shared" si="61"/>
        <v>0.27953784067233095</v>
      </c>
    </row>
    <row r="484" spans="1:13" x14ac:dyDescent="0.35">
      <c r="A484" s="2">
        <v>36250</v>
      </c>
      <c r="B484" s="10">
        <f t="shared" si="58"/>
        <v>1999.2488584474886</v>
      </c>
      <c r="C484" s="6">
        <v>176466.18869151518</v>
      </c>
      <c r="E484" s="20">
        <f t="shared" si="59"/>
        <v>17.429032260880014</v>
      </c>
      <c r="F484" s="20">
        <f t="shared" si="56"/>
        <v>16.714634055128897</v>
      </c>
      <c r="G484" s="20">
        <f t="shared" si="60"/>
        <v>0.71439820575111668</v>
      </c>
      <c r="H484" s="11">
        <f t="shared" si="57"/>
        <v>95.5</v>
      </c>
      <c r="J484" s="20">
        <f t="shared" si="62"/>
        <v>0.48451328889670447</v>
      </c>
      <c r="K484" s="20">
        <f t="shared" si="63"/>
        <v>0.2539406818539186</v>
      </c>
      <c r="M484" s="18">
        <f t="shared" si="61"/>
        <v>0.91928743881454034</v>
      </c>
    </row>
    <row r="485" spans="1:13" x14ac:dyDescent="0.35">
      <c r="A485" s="2">
        <v>36280</v>
      </c>
      <c r="B485" s="10">
        <f t="shared" si="58"/>
        <v>1999.3294520547945</v>
      </c>
      <c r="C485" s="6">
        <v>195010.70506896666</v>
      </c>
      <c r="E485" s="20">
        <f t="shared" si="59"/>
        <v>17.573193797006578</v>
      </c>
      <c r="F485" s="20">
        <f t="shared" si="56"/>
        <v>16.725677095404251</v>
      </c>
      <c r="G485" s="20">
        <f t="shared" si="60"/>
        <v>0.84751670160232706</v>
      </c>
      <c r="H485" s="11">
        <f t="shared" si="57"/>
        <v>97.399999999999991</v>
      </c>
      <c r="J485" s="20">
        <f t="shared" si="62"/>
        <v>0.71454794459754767</v>
      </c>
      <c r="K485" s="20">
        <f t="shared" si="63"/>
        <v>0.23003465570084319</v>
      </c>
      <c r="M485" s="18">
        <f t="shared" si="61"/>
        <v>1.4988108829078881</v>
      </c>
    </row>
    <row r="486" spans="1:13" x14ac:dyDescent="0.35">
      <c r="A486" s="2">
        <v>36311</v>
      </c>
      <c r="B486" s="10">
        <f t="shared" si="58"/>
        <v>1999.4155251141551</v>
      </c>
      <c r="C486" s="6">
        <v>200768.0780367594</v>
      </c>
      <c r="E486" s="20">
        <f t="shared" si="59"/>
        <v>17.615170374606397</v>
      </c>
      <c r="F486" s="20">
        <f t="shared" si="56"/>
        <v>16.737470937284797</v>
      </c>
      <c r="G486" s="20">
        <f t="shared" si="60"/>
        <v>0.87769943732159916</v>
      </c>
      <c r="H486" s="11">
        <f t="shared" si="57"/>
        <v>98.2</v>
      </c>
      <c r="J486" s="20">
        <f t="shared" si="62"/>
        <v>0.71387416928209568</v>
      </c>
      <c r="K486" s="20">
        <f t="shared" si="63"/>
        <v>-6.7377531545198543E-4</v>
      </c>
      <c r="M486" s="18">
        <f t="shared" si="61"/>
        <v>1.4971134491444136</v>
      </c>
    </row>
    <row r="487" spans="1:13" x14ac:dyDescent="0.35">
      <c r="A487" s="2">
        <v>36341</v>
      </c>
      <c r="B487" s="10">
        <f t="shared" si="58"/>
        <v>1999.4961187214612</v>
      </c>
      <c r="C487" s="6">
        <v>199579.15344662353</v>
      </c>
      <c r="E487" s="20">
        <f t="shared" si="59"/>
        <v>17.606601509792156</v>
      </c>
      <c r="F487" s="20">
        <f t="shared" si="56"/>
        <v>16.748513977560208</v>
      </c>
      <c r="G487" s="20">
        <f t="shared" si="60"/>
        <v>0.85808753223194856</v>
      </c>
      <c r="H487" s="11">
        <f t="shared" si="57"/>
        <v>97.899999999999991</v>
      </c>
      <c r="J487" s="20">
        <f t="shared" si="62"/>
        <v>0.68958822902891226</v>
      </c>
      <c r="K487" s="20">
        <f t="shared" si="63"/>
        <v>-2.4285940253183425E-2</v>
      </c>
      <c r="M487" s="18">
        <f t="shared" si="61"/>
        <v>1.435930182233216</v>
      </c>
    </row>
    <row r="488" spans="1:13" x14ac:dyDescent="0.35">
      <c r="A488" s="2">
        <v>36372</v>
      </c>
      <c r="B488" s="10">
        <f t="shared" si="58"/>
        <v>1999.5821917808219</v>
      </c>
      <c r="C488" s="6">
        <v>201192.21052811717</v>
      </c>
      <c r="E488" s="20">
        <f t="shared" si="59"/>
        <v>17.618214924460972</v>
      </c>
      <c r="F488" s="20">
        <f t="shared" si="56"/>
        <v>16.760307819440754</v>
      </c>
      <c r="G488" s="20">
        <f t="shared" si="60"/>
        <v>0.85790710502021739</v>
      </c>
      <c r="H488" s="11">
        <f t="shared" si="57"/>
        <v>97.7</v>
      </c>
      <c r="J488" s="20">
        <f t="shared" si="62"/>
        <v>0.55130677408232942</v>
      </c>
      <c r="K488" s="20">
        <f t="shared" si="63"/>
        <v>-0.13828145494658284</v>
      </c>
      <c r="M488" s="18">
        <f t="shared" si="61"/>
        <v>1.0875594344398911</v>
      </c>
    </row>
    <row r="489" spans="1:13" x14ac:dyDescent="0.35">
      <c r="A489" s="2">
        <v>36403</v>
      </c>
      <c r="B489" s="10">
        <f t="shared" si="58"/>
        <v>1999.6655251141551</v>
      </c>
      <c r="C489" s="6">
        <v>198970.02699626927</v>
      </c>
      <c r="E489" s="20">
        <f t="shared" si="59"/>
        <v>17.602191592840526</v>
      </c>
      <c r="F489" s="20">
        <f t="shared" si="56"/>
        <v>16.771726260518676</v>
      </c>
      <c r="G489" s="20">
        <f t="shared" si="60"/>
        <v>0.83046533232185027</v>
      </c>
      <c r="H489" s="11">
        <f t="shared" si="57"/>
        <v>97.1</v>
      </c>
      <c r="J489" s="20">
        <f t="shared" si="62"/>
        <v>0.45423416778176717</v>
      </c>
      <c r="K489" s="20">
        <f t="shared" si="63"/>
        <v>-9.7072606300562247E-2</v>
      </c>
      <c r="M489" s="18">
        <f t="shared" si="61"/>
        <v>0.84300562597557271</v>
      </c>
    </row>
    <row r="490" spans="1:13" x14ac:dyDescent="0.35">
      <c r="A490" s="2">
        <v>36433</v>
      </c>
      <c r="B490" s="10">
        <f t="shared" si="58"/>
        <v>1999.7461187214612</v>
      </c>
      <c r="C490" s="6">
        <v>202270.58994763321</v>
      </c>
      <c r="E490" s="20">
        <f t="shared" si="59"/>
        <v>17.625927042374606</v>
      </c>
      <c r="F490" s="20">
        <f t="shared" si="56"/>
        <v>16.782769300794143</v>
      </c>
      <c r="G490" s="20">
        <f t="shared" si="60"/>
        <v>0.84315774158046253</v>
      </c>
      <c r="H490" s="11">
        <f t="shared" si="57"/>
        <v>97.3</v>
      </c>
      <c r="J490" s="20">
        <f t="shared" si="62"/>
        <v>0.27908376632944176</v>
      </c>
      <c r="K490" s="20">
        <f t="shared" si="63"/>
        <v>-0.17515040145232541</v>
      </c>
      <c r="M490" s="18">
        <f t="shared" si="61"/>
        <v>0.40175140028190903</v>
      </c>
    </row>
    <row r="491" spans="1:13" x14ac:dyDescent="0.35">
      <c r="A491" s="2">
        <v>36464</v>
      </c>
      <c r="B491" s="10">
        <f t="shared" si="58"/>
        <v>1999.8321917808219</v>
      </c>
      <c r="C491" s="6">
        <v>205604.99325735014</v>
      </c>
      <c r="E491" s="20">
        <f t="shared" si="59"/>
        <v>17.649515776226107</v>
      </c>
      <c r="F491" s="20">
        <f t="shared" si="56"/>
        <v>16.794563142674633</v>
      </c>
      <c r="G491" s="20">
        <f t="shared" si="60"/>
        <v>0.85495263355147344</v>
      </c>
      <c r="H491" s="11">
        <f t="shared" si="57"/>
        <v>97.5</v>
      </c>
      <c r="J491" s="20">
        <f t="shared" si="62"/>
        <v>0.10542394288762391</v>
      </c>
      <c r="K491" s="20">
        <f t="shared" si="63"/>
        <v>-0.17365982344181785</v>
      </c>
      <c r="M491" s="18">
        <f t="shared" si="61"/>
        <v>-3.5747630788112585E-2</v>
      </c>
    </row>
    <row r="492" spans="1:13" x14ac:dyDescent="0.35">
      <c r="A492" s="2">
        <v>36494</v>
      </c>
      <c r="B492" s="10">
        <f t="shared" si="58"/>
        <v>1999.9127853881278</v>
      </c>
      <c r="C492" s="6">
        <v>232686.30403532187</v>
      </c>
      <c r="E492" s="20">
        <f t="shared" si="59"/>
        <v>17.828026770346288</v>
      </c>
      <c r="F492" s="20">
        <f t="shared" si="56"/>
        <v>16.805606182950044</v>
      </c>
      <c r="G492" s="20">
        <f t="shared" si="60"/>
        <v>1.022420587396244</v>
      </c>
      <c r="H492" s="11">
        <f t="shared" si="57"/>
        <v>98.5</v>
      </c>
      <c r="J492" s="20">
        <f t="shared" si="62"/>
        <v>0.31362961350565777</v>
      </c>
      <c r="K492" s="20">
        <f t="shared" si="63"/>
        <v>0.20820567061803386</v>
      </c>
      <c r="M492" s="18">
        <f t="shared" si="61"/>
        <v>0.48878232296478968</v>
      </c>
    </row>
    <row r="493" spans="1:13" x14ac:dyDescent="0.35">
      <c r="A493" s="2">
        <v>36525</v>
      </c>
      <c r="B493" s="10">
        <f t="shared" si="58"/>
        <v>1999.9988584474886</v>
      </c>
      <c r="C493" s="6">
        <v>257784.569813807</v>
      </c>
      <c r="E493" s="20">
        <f t="shared" si="59"/>
        <v>17.975806385462498</v>
      </c>
      <c r="F493" s="20">
        <f t="shared" si="56"/>
        <v>16.81740002483059</v>
      </c>
      <c r="G493" s="20">
        <f t="shared" si="60"/>
        <v>1.1584063606319077</v>
      </c>
      <c r="H493" s="11">
        <f t="shared" si="57"/>
        <v>98.7</v>
      </c>
      <c r="J493" s="20">
        <f t="shared" si="62"/>
        <v>0.67377937471848082</v>
      </c>
      <c r="K493" s="20">
        <f t="shared" si="63"/>
        <v>0.36014976121282305</v>
      </c>
      <c r="M493" s="18">
        <f t="shared" si="61"/>
        <v>1.3961031323948399</v>
      </c>
    </row>
    <row r="494" spans="1:13" x14ac:dyDescent="0.35">
      <c r="A494" s="2">
        <v>36556</v>
      </c>
      <c r="B494" s="10">
        <f t="shared" si="58"/>
        <v>2000.0821917808219</v>
      </c>
      <c r="C494" s="6">
        <v>274659.62851250981</v>
      </c>
      <c r="E494" s="20">
        <f t="shared" si="59"/>
        <v>18.067285342531207</v>
      </c>
      <c r="F494" s="20">
        <f t="shared" si="56"/>
        <v>16.828818465908512</v>
      </c>
      <c r="G494" s="20">
        <f t="shared" si="60"/>
        <v>1.2384668766226952</v>
      </c>
      <c r="H494" s="11">
        <f t="shared" si="57"/>
        <v>99.5</v>
      </c>
      <c r="J494" s="20">
        <f t="shared" si="62"/>
        <v>0.98529700714528179</v>
      </c>
      <c r="K494" s="20">
        <f t="shared" si="63"/>
        <v>0.31151763242680097</v>
      </c>
      <c r="M494" s="18">
        <f t="shared" si="61"/>
        <v>2.1809056252616719</v>
      </c>
    </row>
    <row r="495" spans="1:13" x14ac:dyDescent="0.35">
      <c r="A495" s="2">
        <v>36585</v>
      </c>
      <c r="B495" s="10">
        <f t="shared" si="58"/>
        <v>2000.1600456621004</v>
      </c>
      <c r="C495" s="6">
        <v>299160.04796009167</v>
      </c>
      <c r="E495" s="20">
        <f t="shared" si="59"/>
        <v>18.190557994386893</v>
      </c>
      <c r="F495" s="20">
        <f t="shared" si="56"/>
        <v>16.839486105381354</v>
      </c>
      <c r="G495" s="20">
        <f t="shared" si="60"/>
        <v>1.3510718890055387</v>
      </c>
      <c r="H495" s="11">
        <f t="shared" si="57"/>
        <v>99.8</v>
      </c>
      <c r="J495" s="20">
        <f t="shared" si="62"/>
        <v>1.280243032725104</v>
      </c>
      <c r="K495" s="20">
        <f t="shared" si="63"/>
        <v>0.29494602557982219</v>
      </c>
      <c r="M495" s="18">
        <f t="shared" si="61"/>
        <v>2.9239594753213463</v>
      </c>
    </row>
    <row r="496" spans="1:13" x14ac:dyDescent="0.35">
      <c r="A496" s="2">
        <v>36616</v>
      </c>
      <c r="B496" s="10">
        <f t="shared" si="58"/>
        <v>2000.2488584474886</v>
      </c>
      <c r="C496" s="6">
        <v>314185.16706882976</v>
      </c>
      <c r="E496" s="20">
        <f t="shared" si="59"/>
        <v>18.261255545898411</v>
      </c>
      <c r="F496" s="20">
        <f t="shared" si="56"/>
        <v>16.851655348064469</v>
      </c>
      <c r="G496" s="20">
        <f t="shared" si="60"/>
        <v>1.4096001978339423</v>
      </c>
      <c r="H496" s="11">
        <f t="shared" si="57"/>
        <v>100</v>
      </c>
      <c r="J496" s="20">
        <f t="shared" si="62"/>
        <v>1.3820328446121777</v>
      </c>
      <c r="K496" s="20">
        <f t="shared" si="63"/>
        <v>0.1017898118870737</v>
      </c>
      <c r="M496" s="18">
        <f t="shared" si="61"/>
        <v>3.1803972810888652</v>
      </c>
    </row>
    <row r="497" spans="1:13" x14ac:dyDescent="0.35">
      <c r="A497" s="2">
        <v>36646</v>
      </c>
      <c r="B497" s="10">
        <f t="shared" si="58"/>
        <v>2000.3294520547945</v>
      </c>
      <c r="C497" s="6">
        <v>283920.60658178455</v>
      </c>
      <c r="E497" s="20">
        <f t="shared" si="59"/>
        <v>18.115128036195411</v>
      </c>
      <c r="F497" s="20">
        <f t="shared" si="56"/>
        <v>16.862698388339879</v>
      </c>
      <c r="G497" s="20">
        <f t="shared" si="60"/>
        <v>1.2524296478555321</v>
      </c>
      <c r="H497" s="11">
        <f t="shared" si="57"/>
        <v>99.7</v>
      </c>
      <c r="J497" s="20">
        <f t="shared" si="62"/>
        <v>1.0655095690365106</v>
      </c>
      <c r="K497" s="20">
        <f t="shared" si="63"/>
        <v>-0.31652327557566706</v>
      </c>
      <c r="M497" s="18">
        <f t="shared" si="61"/>
        <v>2.3829841337591433</v>
      </c>
    </row>
    <row r="498" spans="1:13" x14ac:dyDescent="0.35">
      <c r="A498" s="2">
        <v>36677</v>
      </c>
      <c r="B498" s="10">
        <f t="shared" si="58"/>
        <v>2000.4155251141551</v>
      </c>
      <c r="C498" s="6">
        <v>271467.35470787552</v>
      </c>
      <c r="E498" s="20">
        <f t="shared" si="59"/>
        <v>18.050419191682735</v>
      </c>
      <c r="F498" s="20">
        <f t="shared" si="56"/>
        <v>16.874492230220369</v>
      </c>
      <c r="G498" s="20">
        <f t="shared" si="60"/>
        <v>1.1759269614623662</v>
      </c>
      <c r="H498" s="11">
        <f t="shared" si="57"/>
        <v>98.9</v>
      </c>
      <c r="J498" s="20">
        <f t="shared" si="62"/>
        <v>0.48663318474909067</v>
      </c>
      <c r="K498" s="20">
        <f t="shared" si="63"/>
        <v>-0.57887638428741994</v>
      </c>
      <c r="M498" s="18">
        <f t="shared" si="61"/>
        <v>0.92462806604199488</v>
      </c>
    </row>
    <row r="499" spans="1:13" x14ac:dyDescent="0.35">
      <c r="A499" s="2">
        <v>36707</v>
      </c>
      <c r="B499" s="10">
        <f t="shared" si="58"/>
        <v>2000.4961187214612</v>
      </c>
      <c r="C499" s="6">
        <v>278844.55282883253</v>
      </c>
      <c r="E499" s="20">
        <f t="shared" si="59"/>
        <v>18.089101562938808</v>
      </c>
      <c r="F499" s="20">
        <f t="shared" si="56"/>
        <v>16.885535270495836</v>
      </c>
      <c r="G499" s="20">
        <f t="shared" si="60"/>
        <v>1.2035662924429715</v>
      </c>
      <c r="H499" s="11">
        <f t="shared" si="57"/>
        <v>99.4</v>
      </c>
      <c r="J499" s="20">
        <f t="shared" si="62"/>
        <v>9.7111035921365121E-2</v>
      </c>
      <c r="K499" s="20">
        <f t="shared" si="63"/>
        <v>-0.38952214882772557</v>
      </c>
      <c r="M499" s="18">
        <f t="shared" si="61"/>
        <v>-5.6690233809541656E-2</v>
      </c>
    </row>
    <row r="500" spans="1:13" x14ac:dyDescent="0.35">
      <c r="A500" s="2">
        <v>36738</v>
      </c>
      <c r="B500" s="10">
        <f t="shared" si="58"/>
        <v>2000.5821917808219</v>
      </c>
      <c r="C500" s="6">
        <v>276329.08619125851</v>
      </c>
      <c r="E500" s="20">
        <f t="shared" si="59"/>
        <v>18.076027901572157</v>
      </c>
      <c r="F500" s="20">
        <f t="shared" si="56"/>
        <v>16.897329112376326</v>
      </c>
      <c r="G500" s="20">
        <f t="shared" si="60"/>
        <v>1.1786987891958312</v>
      </c>
      <c r="H500" s="11">
        <f t="shared" si="57"/>
        <v>99</v>
      </c>
      <c r="J500" s="20">
        <f t="shared" si="62"/>
        <v>-0.16667953581589637</v>
      </c>
      <c r="K500" s="20">
        <f t="shared" si="63"/>
        <v>-0.2637905717372615</v>
      </c>
      <c r="M500" s="18">
        <f t="shared" si="61"/>
        <v>-0.7212545369002028</v>
      </c>
    </row>
    <row r="501" spans="1:13" x14ac:dyDescent="0.35">
      <c r="A501" s="2">
        <v>36769</v>
      </c>
      <c r="B501" s="10">
        <f t="shared" si="58"/>
        <v>2000.6655251141551</v>
      </c>
      <c r="C501" s="6">
        <v>279250.63712906867</v>
      </c>
      <c r="E501" s="20">
        <f t="shared" si="59"/>
        <v>18.091201046754712</v>
      </c>
      <c r="F501" s="20">
        <f t="shared" si="56"/>
        <v>16.908747553454305</v>
      </c>
      <c r="G501" s="20">
        <f t="shared" si="60"/>
        <v>1.1824534933004074</v>
      </c>
      <c r="H501" s="11">
        <f t="shared" si="57"/>
        <v>99.1</v>
      </c>
      <c r="J501" s="20">
        <f t="shared" si="62"/>
        <v>-0.2946841030314164</v>
      </c>
      <c r="K501" s="20">
        <f t="shared" si="63"/>
        <v>-0.12800456721552003</v>
      </c>
      <c r="M501" s="18">
        <f t="shared" si="61"/>
        <v>-1.0437348493835912</v>
      </c>
    </row>
    <row r="502" spans="1:13" x14ac:dyDescent="0.35">
      <c r="A502" s="2">
        <v>36799</v>
      </c>
      <c r="B502" s="10">
        <f t="shared" si="58"/>
        <v>2000.7461187214612</v>
      </c>
      <c r="C502" s="6">
        <v>282882.83559229213</v>
      </c>
      <c r="E502" s="20">
        <f t="shared" si="59"/>
        <v>18.109845115797583</v>
      </c>
      <c r="F502" s="20">
        <f t="shared" si="56"/>
        <v>16.919790593729715</v>
      </c>
      <c r="G502" s="20">
        <f t="shared" si="60"/>
        <v>1.190054522067868</v>
      </c>
      <c r="H502" s="11">
        <f t="shared" si="57"/>
        <v>99.3</v>
      </c>
      <c r="J502" s="20">
        <f t="shared" si="62"/>
        <v>-0.20430735736766362</v>
      </c>
      <c r="K502" s="20">
        <f t="shared" si="63"/>
        <v>9.0376745663752783E-2</v>
      </c>
      <c r="M502" s="18">
        <f t="shared" si="61"/>
        <v>-0.81604983925572572</v>
      </c>
    </row>
    <row r="503" spans="1:13" x14ac:dyDescent="0.35">
      <c r="A503" s="2">
        <v>36830</v>
      </c>
      <c r="B503" s="10">
        <f t="shared" si="58"/>
        <v>2000.8321917808219</v>
      </c>
      <c r="C503" s="6">
        <v>263255.42774754419</v>
      </c>
      <c r="E503" s="20">
        <f t="shared" si="59"/>
        <v>18.006103751191091</v>
      </c>
      <c r="F503" s="20">
        <f t="shared" si="56"/>
        <v>16.931584435610262</v>
      </c>
      <c r="G503" s="20">
        <f t="shared" si="60"/>
        <v>1.0745193155808295</v>
      </c>
      <c r="H503" s="11">
        <f t="shared" si="57"/>
        <v>98.6</v>
      </c>
      <c r="J503" s="20">
        <f t="shared" si="62"/>
        <v>-8.909107816025473E-2</v>
      </c>
      <c r="K503" s="20">
        <f t="shared" si="63"/>
        <v>0.11521627920740889</v>
      </c>
      <c r="M503" s="18">
        <f t="shared" si="61"/>
        <v>-0.52578690153240948</v>
      </c>
    </row>
    <row r="504" spans="1:13" x14ac:dyDescent="0.35">
      <c r="A504" s="2">
        <v>36860</v>
      </c>
      <c r="B504" s="10">
        <f t="shared" si="58"/>
        <v>2000.9127853881278</v>
      </c>
      <c r="C504" s="6">
        <v>247158.69729096073</v>
      </c>
      <c r="E504" s="20">
        <f t="shared" si="59"/>
        <v>17.91507814894107</v>
      </c>
      <c r="F504" s="20">
        <f t="shared" si="56"/>
        <v>16.942627475885615</v>
      </c>
      <c r="G504" s="20">
        <f t="shared" si="60"/>
        <v>0.97245067305545518</v>
      </c>
      <c r="H504" s="11">
        <f t="shared" si="57"/>
        <v>98.3</v>
      </c>
      <c r="J504" s="20">
        <f t="shared" si="62"/>
        <v>-0.23129573636716566</v>
      </c>
      <c r="K504" s="20">
        <f t="shared" si="63"/>
        <v>-0.14220465820691092</v>
      </c>
      <c r="M504" s="18">
        <f t="shared" si="61"/>
        <v>-0.88404132645419431</v>
      </c>
    </row>
    <row r="505" spans="1:13" x14ac:dyDescent="0.35">
      <c r="A505" s="2">
        <v>36891</v>
      </c>
      <c r="B505" s="10">
        <f t="shared" si="58"/>
        <v>2000.9988584474886</v>
      </c>
      <c r="C505" s="6">
        <v>224237.49456651948</v>
      </c>
      <c r="E505" s="20">
        <f t="shared" si="59"/>
        <v>17.774668004598368</v>
      </c>
      <c r="F505" s="20">
        <f t="shared" si="56"/>
        <v>16.954421317766162</v>
      </c>
      <c r="G505" s="20">
        <f t="shared" si="60"/>
        <v>0.82024668683220625</v>
      </c>
      <c r="H505" s="11">
        <f t="shared" si="57"/>
        <v>97</v>
      </c>
      <c r="J505" s="20">
        <f t="shared" si="62"/>
        <v>-0.5785341061378072</v>
      </c>
      <c r="K505" s="20">
        <f t="shared" si="63"/>
        <v>-0.34723836977064154</v>
      </c>
      <c r="M505" s="18">
        <f t="shared" si="61"/>
        <v>-1.7588346281754006</v>
      </c>
    </row>
    <row r="506" spans="1:13" x14ac:dyDescent="0.35">
      <c r="A506" s="2">
        <v>36922</v>
      </c>
      <c r="B506" s="10">
        <f t="shared" si="58"/>
        <v>2001.0821917808219</v>
      </c>
      <c r="C506" s="6">
        <v>222342.43449875069</v>
      </c>
      <c r="E506" s="20">
        <f t="shared" si="59"/>
        <v>17.762423790316582</v>
      </c>
      <c r="F506" s="20">
        <f t="shared" si="56"/>
        <v>16.96583975884414</v>
      </c>
      <c r="G506" s="20">
        <f t="shared" si="60"/>
        <v>0.79658403147244172</v>
      </c>
      <c r="H506" s="11">
        <f t="shared" si="57"/>
        <v>96.899999999999991</v>
      </c>
      <c r="J506" s="20">
        <f t="shared" si="62"/>
        <v>-0.75936558771411844</v>
      </c>
      <c r="K506" s="20">
        <f t="shared" si="63"/>
        <v>-0.18083148157631124</v>
      </c>
      <c r="M506" s="18">
        <f t="shared" si="61"/>
        <v>-2.2144011282939409</v>
      </c>
    </row>
    <row r="507" spans="1:13" x14ac:dyDescent="0.35">
      <c r="A507" s="2">
        <v>36950</v>
      </c>
      <c r="B507" s="10">
        <f t="shared" si="58"/>
        <v>2001.157305936073</v>
      </c>
      <c r="C507" s="6">
        <v>210791.59218092205</v>
      </c>
      <c r="E507" s="20">
        <f t="shared" si="59"/>
        <v>17.685457797954648</v>
      </c>
      <c r="F507" s="20">
        <f t="shared" si="56"/>
        <v>16.976131997514415</v>
      </c>
      <c r="G507" s="20">
        <f t="shared" si="60"/>
        <v>0.70932580044023297</v>
      </c>
      <c r="H507" s="11">
        <f t="shared" si="57"/>
        <v>95</v>
      </c>
      <c r="J507" s="20">
        <f t="shared" si="62"/>
        <v>-0.92727309053718621</v>
      </c>
      <c r="K507" s="20">
        <f t="shared" si="63"/>
        <v>-0.16790750282306777</v>
      </c>
      <c r="M507" s="18">
        <f t="shared" si="61"/>
        <v>-2.637408409647596</v>
      </c>
    </row>
    <row r="508" spans="1:13" x14ac:dyDescent="0.35">
      <c r="A508" s="2">
        <v>36981</v>
      </c>
      <c r="B508" s="10">
        <f t="shared" si="58"/>
        <v>2001.2488584474886</v>
      </c>
      <c r="C508" s="6">
        <v>186516.77512236024</v>
      </c>
      <c r="E508" s="20">
        <f t="shared" si="59"/>
        <v>17.508945865225545</v>
      </c>
      <c r="F508" s="20">
        <f t="shared" si="56"/>
        <v>16.988676641000097</v>
      </c>
      <c r="G508" s="20">
        <f t="shared" si="60"/>
        <v>0.52026922422544786</v>
      </c>
      <c r="H508" s="11">
        <f t="shared" si="57"/>
        <v>86.1</v>
      </c>
      <c r="J508" s="20">
        <f t="shared" si="62"/>
        <v>-1.1172843553873251</v>
      </c>
      <c r="K508" s="20">
        <f t="shared" si="63"/>
        <v>-0.19001126485013886</v>
      </c>
      <c r="M508" s="18">
        <f t="shared" si="61"/>
        <v>-3.1161014234763038</v>
      </c>
    </row>
    <row r="509" spans="1:13" x14ac:dyDescent="0.35">
      <c r="A509" s="2">
        <v>37011</v>
      </c>
      <c r="B509" s="10">
        <f t="shared" si="58"/>
        <v>2001.3294520547945</v>
      </c>
      <c r="C509" s="6">
        <v>188310.31411506998</v>
      </c>
      <c r="E509" s="20">
        <f t="shared" si="59"/>
        <v>17.522752495712101</v>
      </c>
      <c r="F509" s="20">
        <f t="shared" si="56"/>
        <v>16.999719681275451</v>
      </c>
      <c r="G509" s="20">
        <f t="shared" si="60"/>
        <v>0.52303281443665028</v>
      </c>
      <c r="H509" s="11">
        <f t="shared" si="57"/>
        <v>86.3</v>
      </c>
      <c r="J509" s="20">
        <f t="shared" si="62"/>
        <v>-1.0141799861177359</v>
      </c>
      <c r="K509" s="20">
        <f t="shared" si="63"/>
        <v>0.10310436926958921</v>
      </c>
      <c r="M509" s="18">
        <f t="shared" si="61"/>
        <v>-2.8563518696617232</v>
      </c>
    </row>
    <row r="510" spans="1:13" x14ac:dyDescent="0.35">
      <c r="A510" s="2">
        <v>37042</v>
      </c>
      <c r="B510" s="10">
        <f t="shared" si="58"/>
        <v>2001.4155251141551</v>
      </c>
      <c r="C510" s="6">
        <v>196477.12059759727</v>
      </c>
      <c r="E510" s="20">
        <f t="shared" si="59"/>
        <v>17.584001797494889</v>
      </c>
      <c r="F510" s="20">
        <f t="shared" si="56"/>
        <v>17.011513523155998</v>
      </c>
      <c r="G510" s="20">
        <f t="shared" si="60"/>
        <v>0.57248827433889105</v>
      </c>
      <c r="H510" s="11">
        <f t="shared" si="57"/>
        <v>88.2</v>
      </c>
      <c r="J510" s="20">
        <f t="shared" si="62"/>
        <v>-0.74964965502954128</v>
      </c>
      <c r="K510" s="20">
        <f t="shared" si="63"/>
        <v>0.26453033108819457</v>
      </c>
      <c r="M510" s="18">
        <f t="shared" si="61"/>
        <v>-2.1899239000485249</v>
      </c>
    </row>
    <row r="511" spans="1:13" x14ac:dyDescent="0.35">
      <c r="A511" s="2">
        <v>37072</v>
      </c>
      <c r="B511" s="10">
        <f t="shared" si="58"/>
        <v>2001.4961187214612</v>
      </c>
      <c r="C511" s="6">
        <v>191762.03066707737</v>
      </c>
      <c r="E511" s="20">
        <f t="shared" si="59"/>
        <v>17.548957566059496</v>
      </c>
      <c r="F511" s="20">
        <f t="shared" si="56"/>
        <v>17.022556563431408</v>
      </c>
      <c r="G511" s="20">
        <f t="shared" si="60"/>
        <v>0.52640100262808787</v>
      </c>
      <c r="H511" s="11">
        <f t="shared" si="57"/>
        <v>86.7</v>
      </c>
      <c r="J511" s="20">
        <f t="shared" si="62"/>
        <v>-0.51384302854405384</v>
      </c>
      <c r="K511" s="20">
        <f t="shared" si="63"/>
        <v>0.23580662648548745</v>
      </c>
      <c r="M511" s="18">
        <f t="shared" si="61"/>
        <v>-1.5958592018205249</v>
      </c>
    </row>
    <row r="512" spans="1:13" x14ac:dyDescent="0.35">
      <c r="A512" s="2">
        <v>37103</v>
      </c>
      <c r="B512" s="10">
        <f t="shared" si="58"/>
        <v>2001.5821917808219</v>
      </c>
      <c r="C512" s="6">
        <v>186403.97392785019</v>
      </c>
      <c r="E512" s="20">
        <f t="shared" si="59"/>
        <v>17.508073091429484</v>
      </c>
      <c r="F512" s="20">
        <f t="shared" si="56"/>
        <v>17.034350405311955</v>
      </c>
      <c r="G512" s="20">
        <f t="shared" si="60"/>
        <v>0.47372268611752943</v>
      </c>
      <c r="H512" s="11">
        <f t="shared" si="57"/>
        <v>84.5</v>
      </c>
      <c r="J512" s="20">
        <f t="shared" si="62"/>
        <v>-0.410485828774172</v>
      </c>
      <c r="K512" s="20">
        <f t="shared" si="63"/>
        <v>0.10335719976988184</v>
      </c>
      <c r="M512" s="18">
        <f t="shared" si="61"/>
        <v>-1.3354726952743876</v>
      </c>
    </row>
    <row r="513" spans="1:13" x14ac:dyDescent="0.35">
      <c r="A513" s="2">
        <v>37134</v>
      </c>
      <c r="B513" s="10">
        <f t="shared" si="58"/>
        <v>2001.6655251141551</v>
      </c>
      <c r="C513" s="6">
        <v>181756.56471403633</v>
      </c>
      <c r="E513" s="20">
        <f t="shared" si="59"/>
        <v>17.471647947023758</v>
      </c>
      <c r="F513" s="20">
        <f t="shared" si="56"/>
        <v>17.045768846389876</v>
      </c>
      <c r="G513" s="20">
        <f t="shared" si="60"/>
        <v>0.42587910063388179</v>
      </c>
      <c r="H513" s="11">
        <f t="shared" si="57"/>
        <v>82.399999999999991</v>
      </c>
      <c r="J513" s="20">
        <f t="shared" si="62"/>
        <v>-0.26428441531378499</v>
      </c>
      <c r="K513" s="20">
        <f t="shared" si="63"/>
        <v>0.14620141346038701</v>
      </c>
      <c r="M513" s="18">
        <f t="shared" si="61"/>
        <v>-0.96714929460355381</v>
      </c>
    </row>
    <row r="514" spans="1:13" x14ac:dyDescent="0.35">
      <c r="A514" s="2">
        <v>37164</v>
      </c>
      <c r="B514" s="10">
        <f t="shared" si="58"/>
        <v>2001.7461187214612</v>
      </c>
      <c r="C514" s="6">
        <v>163189.48809768283</v>
      </c>
      <c r="E514" s="20">
        <f t="shared" si="59"/>
        <v>17.316188603083372</v>
      </c>
      <c r="F514" s="20">
        <f t="shared" ref="F514:F577" si="64">Slope*B514+Icept</f>
        <v>17.056811886665344</v>
      </c>
      <c r="G514" s="20">
        <f t="shared" si="60"/>
        <v>0.25937671641802851</v>
      </c>
      <c r="H514" s="11">
        <f t="shared" ref="H514:H577" si="65">100*_xlfn.PERCENTRANK.INC(G:G,G514)</f>
        <v>71.099999999999994</v>
      </c>
      <c r="J514" s="20">
        <f t="shared" si="62"/>
        <v>-0.32357259016142637</v>
      </c>
      <c r="K514" s="20">
        <f t="shared" si="63"/>
        <v>-5.9288174847641373E-2</v>
      </c>
      <c r="M514" s="18">
        <f t="shared" si="61"/>
        <v>-1.1165132553382222</v>
      </c>
    </row>
    <row r="515" spans="1:13" x14ac:dyDescent="0.35">
      <c r="A515" s="2">
        <v>37195</v>
      </c>
      <c r="B515" s="10">
        <f t="shared" ref="B515:B578" si="66">YEAR(A515)+(MONTH(A515)-1)/12+(DAY(A515)-1)/365</f>
        <v>2001.8321917808219</v>
      </c>
      <c r="C515" s="6">
        <v>162445.00021391653</v>
      </c>
      <c r="E515" s="20">
        <f t="shared" ref="E515:E578" si="67">LOG(C515,2)</f>
        <v>17.309591815041163</v>
      </c>
      <c r="F515" s="20">
        <f t="shared" si="64"/>
        <v>17.068605728545833</v>
      </c>
      <c r="G515" s="20">
        <f t="shared" ref="G515:G578" si="68">E515-F515</f>
        <v>0.24098608649532949</v>
      </c>
      <c r="H515" s="11">
        <f t="shared" si="65"/>
        <v>69.099999999999994</v>
      </c>
      <c r="J515" s="20">
        <f t="shared" si="62"/>
        <v>-0.53406932348669311</v>
      </c>
      <c r="K515" s="20">
        <f t="shared" si="63"/>
        <v>-0.21049673332526675</v>
      </c>
      <c r="M515" s="18">
        <f t="shared" si="61"/>
        <v>-1.6468150548449054</v>
      </c>
    </row>
    <row r="516" spans="1:13" x14ac:dyDescent="0.35">
      <c r="A516" s="2">
        <v>37225</v>
      </c>
      <c r="B516" s="10">
        <f t="shared" si="66"/>
        <v>2001.9127853881278</v>
      </c>
      <c r="C516" s="6">
        <v>167678.97563918264</v>
      </c>
      <c r="E516" s="20">
        <f t="shared" si="67"/>
        <v>17.355342282942075</v>
      </c>
      <c r="F516" s="20">
        <f t="shared" si="64"/>
        <v>17.079648768821244</v>
      </c>
      <c r="G516" s="20">
        <f t="shared" si="68"/>
        <v>0.27569351412083165</v>
      </c>
      <c r="H516" s="11">
        <f t="shared" si="65"/>
        <v>72.2</v>
      </c>
      <c r="J516" s="20">
        <f t="shared" si="62"/>
        <v>-0.58260996030661838</v>
      </c>
      <c r="K516" s="20">
        <f t="shared" si="63"/>
        <v>-4.8540636819925265E-2</v>
      </c>
      <c r="M516" s="18">
        <f t="shared" si="61"/>
        <v>-1.7691028768370434</v>
      </c>
    </row>
    <row r="517" spans="1:13" x14ac:dyDescent="0.35">
      <c r="A517" s="2">
        <v>37256</v>
      </c>
      <c r="B517" s="10">
        <f t="shared" si="66"/>
        <v>2001.9988584474886</v>
      </c>
      <c r="C517" s="6">
        <v>169709.39714036346</v>
      </c>
      <c r="E517" s="20">
        <f t="shared" si="67"/>
        <v>17.372706926367769</v>
      </c>
      <c r="F517" s="20">
        <f t="shared" si="64"/>
        <v>17.09144261070179</v>
      </c>
      <c r="G517" s="20">
        <f t="shared" si="68"/>
        <v>0.28126431566597887</v>
      </c>
      <c r="H517" s="11">
        <f t="shared" si="65"/>
        <v>72.899999999999991</v>
      </c>
      <c r="J517" s="20">
        <f t="shared" si="62"/>
        <v>-0.42573522187018142</v>
      </c>
      <c r="K517" s="20">
        <f t="shared" si="63"/>
        <v>0.15687473843643696</v>
      </c>
      <c r="M517" s="18">
        <f t="shared" si="61"/>
        <v>-1.3738903014407626</v>
      </c>
    </row>
    <row r="518" spans="1:13" x14ac:dyDescent="0.35">
      <c r="A518" s="2">
        <v>37287</v>
      </c>
      <c r="B518" s="10">
        <f t="shared" si="66"/>
        <v>2002.0821917808219</v>
      </c>
      <c r="C518" s="6">
        <v>169641.71642365743</v>
      </c>
      <c r="E518" s="20">
        <f t="shared" si="67"/>
        <v>17.372131459650568</v>
      </c>
      <c r="F518" s="20">
        <f t="shared" si="64"/>
        <v>17.102861051779712</v>
      </c>
      <c r="G518" s="20">
        <f t="shared" si="68"/>
        <v>0.26927040787085588</v>
      </c>
      <c r="H518" s="11">
        <f t="shared" si="65"/>
        <v>71.599999999999994</v>
      </c>
      <c r="J518" s="20">
        <f t="shared" si="62"/>
        <v>-0.24136479312887169</v>
      </c>
      <c r="K518" s="20">
        <f t="shared" si="63"/>
        <v>0.18437042874130974</v>
      </c>
      <c r="M518" s="18">
        <f t="shared" si="61"/>
        <v>-0.90940817579060007</v>
      </c>
    </row>
    <row r="519" spans="1:13" x14ac:dyDescent="0.35">
      <c r="A519" s="2">
        <v>37315</v>
      </c>
      <c r="B519" s="10">
        <f t="shared" si="66"/>
        <v>2002.157305936073</v>
      </c>
      <c r="C519" s="6">
        <v>165851.59628811991</v>
      </c>
      <c r="E519" s="20">
        <f t="shared" si="67"/>
        <v>17.339533372277984</v>
      </c>
      <c r="F519" s="20">
        <f t="shared" si="64"/>
        <v>17.113153290450043</v>
      </c>
      <c r="G519" s="20">
        <f t="shared" si="68"/>
        <v>0.22638008182794067</v>
      </c>
      <c r="H519" s="11">
        <f t="shared" si="65"/>
        <v>67.7</v>
      </c>
      <c r="J519" s="20">
        <f t="shared" si="62"/>
        <v>-9.4669726983919497E-2</v>
      </c>
      <c r="K519" s="20">
        <f t="shared" si="63"/>
        <v>0.1466950661449522</v>
      </c>
      <c r="M519" s="18">
        <f t="shared" si="61"/>
        <v>-0.53984112205769386</v>
      </c>
    </row>
    <row r="520" spans="1:13" x14ac:dyDescent="0.35">
      <c r="A520" s="2">
        <v>37346</v>
      </c>
      <c r="B520" s="10">
        <f t="shared" si="66"/>
        <v>2002.2488584474886</v>
      </c>
      <c r="C520" s="6">
        <v>168491.14423965497</v>
      </c>
      <c r="E520" s="20">
        <f t="shared" si="67"/>
        <v>17.362313240934277</v>
      </c>
      <c r="F520" s="20">
        <f t="shared" si="64"/>
        <v>17.125697933935669</v>
      </c>
      <c r="G520" s="20">
        <f t="shared" si="68"/>
        <v>0.23661530699860833</v>
      </c>
      <c r="H520" s="11">
        <f t="shared" si="65"/>
        <v>68.8</v>
      </c>
      <c r="J520" s="20">
        <f t="shared" si="62"/>
        <v>9.3193840970608094E-2</v>
      </c>
      <c r="K520" s="20">
        <f t="shared" si="63"/>
        <v>0.18786356795452758</v>
      </c>
      <c r="M520" s="18">
        <f t="shared" ref="M520:M583" si="69">(J520-Mean)/Sdev</f>
        <v>-6.6558774278504845E-2</v>
      </c>
    </row>
    <row r="521" spans="1:13" x14ac:dyDescent="0.35">
      <c r="A521" s="2">
        <v>37376</v>
      </c>
      <c r="B521" s="10">
        <f t="shared" si="66"/>
        <v>2002.3294520547945</v>
      </c>
      <c r="C521" s="6">
        <v>170262.12299346269</v>
      </c>
      <c r="E521" s="20">
        <f t="shared" si="67"/>
        <v>17.377397999017074</v>
      </c>
      <c r="F521" s="20">
        <f t="shared" si="64"/>
        <v>17.136740974211079</v>
      </c>
      <c r="G521" s="20">
        <f t="shared" si="68"/>
        <v>0.24065702480599427</v>
      </c>
      <c r="H521" s="11">
        <f t="shared" si="65"/>
        <v>69</v>
      </c>
      <c r="J521" s="20">
        <f t="shared" ref="J521:J584" si="70">SLOPE(E515:E521,B515:B521)</f>
        <v>8.0039932556255716E-2</v>
      </c>
      <c r="K521" s="20">
        <f t="shared" si="63"/>
        <v>-1.3153908414352378E-2</v>
      </c>
      <c r="M521" s="18">
        <f t="shared" si="69"/>
        <v>-9.9697251975915599E-2</v>
      </c>
    </row>
    <row r="522" spans="1:13" x14ac:dyDescent="0.35">
      <c r="A522" s="2">
        <v>37407</v>
      </c>
      <c r="B522" s="10">
        <f t="shared" si="66"/>
        <v>2002.4155251141551</v>
      </c>
      <c r="C522" s="6">
        <v>170171.88203785467</v>
      </c>
      <c r="E522" s="20">
        <f t="shared" si="67"/>
        <v>17.37663315073361</v>
      </c>
      <c r="F522" s="20">
        <f t="shared" si="64"/>
        <v>17.148534816091569</v>
      </c>
      <c r="G522" s="20">
        <f t="shared" si="68"/>
        <v>0.22809833464204132</v>
      </c>
      <c r="H522" s="11">
        <f t="shared" si="65"/>
        <v>68</v>
      </c>
      <c r="J522" s="20">
        <f t="shared" si="70"/>
        <v>2.8161393771385167E-2</v>
      </c>
      <c r="K522" s="20">
        <f t="shared" ref="K522:K585" si="71">J522-J521</f>
        <v>-5.1878538784870545E-2</v>
      </c>
      <c r="M522" s="18">
        <f t="shared" si="69"/>
        <v>-0.23039420883026615</v>
      </c>
    </row>
    <row r="523" spans="1:13" x14ac:dyDescent="0.35">
      <c r="A523" s="2">
        <v>37437</v>
      </c>
      <c r="B523" s="10">
        <f t="shared" si="66"/>
        <v>2002.4961187214612</v>
      </c>
      <c r="C523" s="6">
        <v>164994.30720984357</v>
      </c>
      <c r="E523" s="20">
        <f t="shared" si="67"/>
        <v>17.332056722533288</v>
      </c>
      <c r="F523" s="20">
        <f t="shared" si="64"/>
        <v>17.159577856367036</v>
      </c>
      <c r="G523" s="20">
        <f t="shared" si="68"/>
        <v>0.17247886616625152</v>
      </c>
      <c r="H523" s="11">
        <f t="shared" si="65"/>
        <v>64.900000000000006</v>
      </c>
      <c r="J523" s="20">
        <f t="shared" si="70"/>
        <v>-3.1100114670777813E-2</v>
      </c>
      <c r="K523" s="20">
        <f t="shared" si="71"/>
        <v>-5.9261508442162977E-2</v>
      </c>
      <c r="M523" s="18">
        <f t="shared" si="69"/>
        <v>-0.37969098922161915</v>
      </c>
    </row>
    <row r="524" spans="1:13" x14ac:dyDescent="0.35">
      <c r="A524" s="2">
        <v>37468</v>
      </c>
      <c r="B524" s="10">
        <f t="shared" si="66"/>
        <v>2002.5821917808219</v>
      </c>
      <c r="C524" s="6">
        <v>153590.10644487798</v>
      </c>
      <c r="E524" s="20">
        <f t="shared" si="67"/>
        <v>17.228725761833033</v>
      </c>
      <c r="F524" s="20">
        <f t="shared" si="64"/>
        <v>17.171371698247526</v>
      </c>
      <c r="G524" s="20">
        <f t="shared" si="68"/>
        <v>5.7354063585506765E-2</v>
      </c>
      <c r="H524" s="11">
        <f t="shared" si="65"/>
        <v>57.499999999999993</v>
      </c>
      <c r="J524" s="20">
        <f t="shared" si="70"/>
        <v>-0.18318377878263767</v>
      </c>
      <c r="K524" s="20">
        <f t="shared" si="71"/>
        <v>-0.15208366411185986</v>
      </c>
      <c r="M524" s="18">
        <f t="shared" si="69"/>
        <v>-0.76283347072258278</v>
      </c>
    </row>
    <row r="525" spans="1:13" x14ac:dyDescent="0.35">
      <c r="A525" s="2">
        <v>37499</v>
      </c>
      <c r="B525" s="10">
        <f t="shared" si="66"/>
        <v>2002.6655251141551</v>
      </c>
      <c r="C525" s="6">
        <v>149799.98630934043</v>
      </c>
      <c r="E525" s="20">
        <f t="shared" si="67"/>
        <v>17.192677966381357</v>
      </c>
      <c r="F525" s="20">
        <f t="shared" si="64"/>
        <v>17.182790139325505</v>
      </c>
      <c r="G525" s="20">
        <f t="shared" si="68"/>
        <v>9.8878270558522274E-3</v>
      </c>
      <c r="H525" s="11">
        <f t="shared" si="65"/>
        <v>54.300000000000004</v>
      </c>
      <c r="J525" s="20">
        <f t="shared" si="70"/>
        <v>-0.31804932034010386</v>
      </c>
      <c r="K525" s="20">
        <f t="shared" si="71"/>
        <v>-0.13486554155746619</v>
      </c>
      <c r="M525" s="18">
        <f t="shared" si="69"/>
        <v>-1.1025985504440503</v>
      </c>
    </row>
    <row r="526" spans="1:13" x14ac:dyDescent="0.35">
      <c r="A526" s="2">
        <v>37529</v>
      </c>
      <c r="B526" s="10">
        <f t="shared" si="66"/>
        <v>2002.7461187214612</v>
      </c>
      <c r="C526" s="6">
        <v>146878.43537153027</v>
      </c>
      <c r="E526" s="20">
        <f t="shared" si="67"/>
        <v>17.164263070015789</v>
      </c>
      <c r="F526" s="20">
        <f t="shared" si="64"/>
        <v>17.193833179600915</v>
      </c>
      <c r="G526" s="20">
        <f t="shared" si="68"/>
        <v>-2.9570109585126403E-2</v>
      </c>
      <c r="H526" s="11">
        <f t="shared" si="65"/>
        <v>48.3</v>
      </c>
      <c r="J526" s="20">
        <f t="shared" si="70"/>
        <v>-0.4774737625907256</v>
      </c>
      <c r="K526" s="20">
        <f t="shared" si="71"/>
        <v>-0.15942444225062175</v>
      </c>
      <c r="M526" s="18">
        <f t="shared" si="69"/>
        <v>-1.5042345629146818</v>
      </c>
    </row>
    <row r="527" spans="1:13" x14ac:dyDescent="0.35">
      <c r="A527" s="2">
        <v>37560</v>
      </c>
      <c r="B527" s="10">
        <f t="shared" si="66"/>
        <v>2002.8321917808219</v>
      </c>
      <c r="C527" s="6">
        <v>147284.51967176644</v>
      </c>
      <c r="E527" s="20">
        <f t="shared" si="67"/>
        <v>17.168246278426274</v>
      </c>
      <c r="F527" s="20">
        <f t="shared" si="64"/>
        <v>17.205627021481462</v>
      </c>
      <c r="G527" s="20">
        <f t="shared" si="68"/>
        <v>-3.7380743055187793E-2</v>
      </c>
      <c r="H527" s="11">
        <f t="shared" si="65"/>
        <v>47.5</v>
      </c>
      <c r="J527" s="20">
        <f t="shared" si="70"/>
        <v>-0.50944789004957425</v>
      </c>
      <c r="K527" s="20">
        <f t="shared" si="71"/>
        <v>-3.1974127458848645E-2</v>
      </c>
      <c r="M527" s="18">
        <f t="shared" si="69"/>
        <v>-1.5847865841324296</v>
      </c>
    </row>
    <row r="528" spans="1:13" x14ac:dyDescent="0.35">
      <c r="A528" s="2">
        <v>37590</v>
      </c>
      <c r="B528" s="10">
        <f t="shared" si="66"/>
        <v>2002.9127853881278</v>
      </c>
      <c r="C528" s="6">
        <v>150093.26941506655</v>
      </c>
      <c r="E528" s="20">
        <f t="shared" si="67"/>
        <v>17.195499758529206</v>
      </c>
      <c r="F528" s="20">
        <f t="shared" si="64"/>
        <v>17.216670061756815</v>
      </c>
      <c r="G528" s="20">
        <f t="shared" si="68"/>
        <v>-2.1170303227609821E-2</v>
      </c>
      <c r="H528" s="11">
        <f t="shared" si="65"/>
        <v>50</v>
      </c>
      <c r="J528" s="20">
        <f t="shared" si="70"/>
        <v>-0.40252064608963445</v>
      </c>
      <c r="K528" s="20">
        <f t="shared" si="71"/>
        <v>0.1069272439599398</v>
      </c>
      <c r="M528" s="18">
        <f t="shared" si="69"/>
        <v>-1.315406109706607</v>
      </c>
    </row>
    <row r="529" spans="1:13" x14ac:dyDescent="0.35">
      <c r="A529" s="2">
        <v>37621</v>
      </c>
      <c r="B529" s="10">
        <f t="shared" si="66"/>
        <v>2002.9988584474886</v>
      </c>
      <c r="C529" s="6">
        <v>151582.24518259914</v>
      </c>
      <c r="E529" s="20">
        <f t="shared" si="67"/>
        <v>17.209741255075851</v>
      </c>
      <c r="F529" s="20">
        <f t="shared" si="64"/>
        <v>17.228463903637362</v>
      </c>
      <c r="G529" s="20">
        <f t="shared" si="68"/>
        <v>-1.8722648561510624E-2</v>
      </c>
      <c r="H529" s="11">
        <f t="shared" si="65"/>
        <v>50.2</v>
      </c>
      <c r="J529" s="20">
        <f t="shared" si="70"/>
        <v>-0.19648144721324368</v>
      </c>
      <c r="K529" s="20">
        <f t="shared" si="71"/>
        <v>0.20603919887639077</v>
      </c>
      <c r="M529" s="18">
        <f t="shared" si="69"/>
        <v>-0.79633412123907776</v>
      </c>
    </row>
    <row r="530" spans="1:13" x14ac:dyDescent="0.35">
      <c r="A530" s="2">
        <v>37652</v>
      </c>
      <c r="B530" s="10">
        <f t="shared" si="66"/>
        <v>2003.0821917808219</v>
      </c>
      <c r="C530" s="6">
        <v>152180.09151350241</v>
      </c>
      <c r="E530" s="20">
        <f t="shared" si="67"/>
        <v>17.215420109537241</v>
      </c>
      <c r="F530" s="20">
        <f t="shared" si="64"/>
        <v>17.23988234471534</v>
      </c>
      <c r="G530" s="20">
        <f t="shared" si="68"/>
        <v>-2.4462235178098979E-2</v>
      </c>
      <c r="H530" s="11">
        <f t="shared" si="65"/>
        <v>49.4</v>
      </c>
      <c r="J530" s="20">
        <f t="shared" si="70"/>
        <v>1.1369519397236894E-2</v>
      </c>
      <c r="K530" s="20">
        <f t="shared" si="71"/>
        <v>0.20785096661048058</v>
      </c>
      <c r="M530" s="18">
        <f t="shared" si="69"/>
        <v>-0.27269776887621261</v>
      </c>
    </row>
    <row r="531" spans="1:13" x14ac:dyDescent="0.35">
      <c r="A531" s="2">
        <v>37680</v>
      </c>
      <c r="B531" s="10">
        <f t="shared" si="66"/>
        <v>2003.157305936073</v>
      </c>
      <c r="C531" s="6">
        <v>151187.441001814</v>
      </c>
      <c r="E531" s="20">
        <f t="shared" si="67"/>
        <v>17.20597877565627</v>
      </c>
      <c r="F531" s="20">
        <f t="shared" si="64"/>
        <v>17.250174583385615</v>
      </c>
      <c r="G531" s="20">
        <f t="shared" si="68"/>
        <v>-4.4195807729344949E-2</v>
      </c>
      <c r="H531" s="11">
        <f t="shared" si="65"/>
        <v>46.400000000000006</v>
      </c>
      <c r="J531" s="20">
        <f t="shared" si="70"/>
        <v>7.9852634122960425E-2</v>
      </c>
      <c r="K531" s="20">
        <f t="shared" si="71"/>
        <v>6.8483114725723535E-2</v>
      </c>
      <c r="M531" s="18">
        <f t="shared" si="69"/>
        <v>-0.1001691105869839</v>
      </c>
    </row>
    <row r="532" spans="1:13" x14ac:dyDescent="0.35">
      <c r="A532" s="2">
        <v>37711</v>
      </c>
      <c r="B532" s="10">
        <f t="shared" si="66"/>
        <v>2003.2488584474886</v>
      </c>
      <c r="C532" s="6">
        <v>153308.10345860285</v>
      </c>
      <c r="E532" s="20">
        <f t="shared" si="67"/>
        <v>17.226074430471741</v>
      </c>
      <c r="F532" s="20">
        <f t="shared" si="64"/>
        <v>17.262719226871297</v>
      </c>
      <c r="G532" s="20">
        <f t="shared" si="68"/>
        <v>-3.6644796399556867E-2</v>
      </c>
      <c r="H532" s="11">
        <f t="shared" si="65"/>
        <v>47.699999999999996</v>
      </c>
      <c r="J532" s="20">
        <f t="shared" si="70"/>
        <v>0.12105051073625232</v>
      </c>
      <c r="K532" s="20">
        <f t="shared" si="71"/>
        <v>4.1197876613291898E-2</v>
      </c>
      <c r="M532" s="18">
        <f t="shared" si="69"/>
        <v>3.6201870365749301E-3</v>
      </c>
    </row>
    <row r="533" spans="1:13" x14ac:dyDescent="0.35">
      <c r="A533" s="2">
        <v>37741</v>
      </c>
      <c r="B533" s="10">
        <f t="shared" si="66"/>
        <v>2003.3294520547945</v>
      </c>
      <c r="C533" s="6">
        <v>158429.27768935892</v>
      </c>
      <c r="E533" s="20">
        <f t="shared" si="67"/>
        <v>17.273479444160831</v>
      </c>
      <c r="F533" s="20">
        <f t="shared" si="64"/>
        <v>17.273762267146651</v>
      </c>
      <c r="G533" s="20">
        <f t="shared" si="68"/>
        <v>-2.8282298582027465E-4</v>
      </c>
      <c r="H533" s="11">
        <f t="shared" si="65"/>
        <v>53.2</v>
      </c>
      <c r="J533" s="20">
        <f t="shared" si="70"/>
        <v>0.16108693800656512</v>
      </c>
      <c r="K533" s="20">
        <f t="shared" si="71"/>
        <v>4.0036427270312799E-2</v>
      </c>
      <c r="M533" s="18">
        <f t="shared" si="69"/>
        <v>0.10448345979082649</v>
      </c>
    </row>
    <row r="534" spans="1:13" x14ac:dyDescent="0.35">
      <c r="A534" s="2">
        <v>37772</v>
      </c>
      <c r="B534" s="10">
        <f t="shared" si="66"/>
        <v>2003.4155251141551</v>
      </c>
      <c r="C534" s="6">
        <v>165118.38852380461</v>
      </c>
      <c r="E534" s="20">
        <f t="shared" si="67"/>
        <v>17.33314127036839</v>
      </c>
      <c r="F534" s="20">
        <f t="shared" si="64"/>
        <v>17.285556109027198</v>
      </c>
      <c r="G534" s="20">
        <f t="shared" si="68"/>
        <v>4.7585161341192617E-2</v>
      </c>
      <c r="H534" s="11">
        <f t="shared" si="65"/>
        <v>56.8</v>
      </c>
      <c r="J534" s="20">
        <f t="shared" si="70"/>
        <v>0.23692758528349658</v>
      </c>
      <c r="K534" s="20">
        <f t="shared" si="71"/>
        <v>7.5840647276931461E-2</v>
      </c>
      <c r="M534" s="18">
        <f t="shared" si="69"/>
        <v>0.29554785823239998</v>
      </c>
    </row>
    <row r="535" spans="1:13" x14ac:dyDescent="0.35">
      <c r="A535" s="2">
        <v>37802</v>
      </c>
      <c r="B535" s="10">
        <f t="shared" si="66"/>
        <v>2003.4961187214612</v>
      </c>
      <c r="C535" s="6">
        <v>167566.17444467259</v>
      </c>
      <c r="E535" s="20">
        <f t="shared" si="67"/>
        <v>17.354371424869846</v>
      </c>
      <c r="F535" s="20">
        <f t="shared" si="64"/>
        <v>17.296599149302608</v>
      </c>
      <c r="G535" s="20">
        <f t="shared" si="68"/>
        <v>5.7772275567238296E-2</v>
      </c>
      <c r="H535" s="11">
        <f t="shared" si="65"/>
        <v>57.599999999999994</v>
      </c>
      <c r="J535" s="20">
        <f t="shared" si="70"/>
        <v>0.31718549783791339</v>
      </c>
      <c r="K535" s="20">
        <f t="shared" si="71"/>
        <v>8.0257912554416805E-2</v>
      </c>
      <c r="M535" s="18">
        <f t="shared" si="69"/>
        <v>0.49774061809100878</v>
      </c>
    </row>
    <row r="536" spans="1:13" x14ac:dyDescent="0.35">
      <c r="A536" s="2">
        <v>37833</v>
      </c>
      <c r="B536" s="10">
        <f t="shared" si="66"/>
        <v>2003.5821917808219</v>
      </c>
      <c r="C536" s="6">
        <v>167453.37325016255</v>
      </c>
      <c r="E536" s="20">
        <f t="shared" si="67"/>
        <v>17.353399913021089</v>
      </c>
      <c r="F536" s="20">
        <f t="shared" si="64"/>
        <v>17.308392991183155</v>
      </c>
      <c r="G536" s="20">
        <f t="shared" si="68"/>
        <v>4.5006921837934755E-2</v>
      </c>
      <c r="H536" s="11">
        <f t="shared" si="65"/>
        <v>56.399999999999991</v>
      </c>
      <c r="J536" s="20">
        <f t="shared" si="70"/>
        <v>0.34929253720407122</v>
      </c>
      <c r="K536" s="20">
        <f t="shared" si="71"/>
        <v>3.210703936615783E-2</v>
      </c>
      <c r="M536" s="18">
        <f t="shared" si="69"/>
        <v>0.57862748262203978</v>
      </c>
    </row>
    <row r="537" spans="1:13" x14ac:dyDescent="0.35">
      <c r="A537" s="2">
        <v>37864</v>
      </c>
      <c r="B537" s="10">
        <f t="shared" si="66"/>
        <v>2003.6655251141551</v>
      </c>
      <c r="C537" s="6">
        <v>168818.26770373411</v>
      </c>
      <c r="E537" s="20">
        <f t="shared" si="67"/>
        <v>17.365111499925163</v>
      </c>
      <c r="F537" s="20">
        <f t="shared" si="64"/>
        <v>17.319811432261076</v>
      </c>
      <c r="G537" s="20">
        <f t="shared" si="68"/>
        <v>4.5300067664086896E-2</v>
      </c>
      <c r="H537" s="11">
        <f t="shared" si="65"/>
        <v>56.599999999999994</v>
      </c>
      <c r="J537" s="20">
        <f t="shared" si="70"/>
        <v>0.34471705326749352</v>
      </c>
      <c r="K537" s="20">
        <f t="shared" si="71"/>
        <v>-4.5754839365776956E-3</v>
      </c>
      <c r="M537" s="18">
        <f t="shared" si="69"/>
        <v>0.56710052290703206</v>
      </c>
    </row>
    <row r="538" spans="1:13" x14ac:dyDescent="0.35">
      <c r="A538" s="2">
        <v>37894</v>
      </c>
      <c r="B538" s="10">
        <f t="shared" si="66"/>
        <v>2003.7461187214612</v>
      </c>
      <c r="C538" s="6">
        <v>175823.22188280793</v>
      </c>
      <c r="E538" s="20">
        <f t="shared" si="67"/>
        <v>17.423766101702387</v>
      </c>
      <c r="F538" s="20">
        <f t="shared" si="64"/>
        <v>17.330854472536544</v>
      </c>
      <c r="G538" s="20">
        <f t="shared" si="68"/>
        <v>9.2911629165843834E-2</v>
      </c>
      <c r="H538" s="11">
        <f t="shared" si="65"/>
        <v>60.6</v>
      </c>
      <c r="J538" s="20">
        <f t="shared" si="70"/>
        <v>0.34142686070257094</v>
      </c>
      <c r="K538" s="20">
        <f t="shared" si="71"/>
        <v>-3.2901925649225783E-3</v>
      </c>
      <c r="M538" s="18">
        <f t="shared" si="69"/>
        <v>0.5588115817422975</v>
      </c>
    </row>
    <row r="539" spans="1:13" x14ac:dyDescent="0.35">
      <c r="A539" s="2">
        <v>37925</v>
      </c>
      <c r="B539" s="10">
        <f t="shared" si="66"/>
        <v>2003.8321917808219</v>
      </c>
      <c r="C539" s="6">
        <v>183550.10370674604</v>
      </c>
      <c r="E539" s="20">
        <f t="shared" si="67"/>
        <v>17.485814404004572</v>
      </c>
      <c r="F539" s="20">
        <f t="shared" si="64"/>
        <v>17.342648314417033</v>
      </c>
      <c r="G539" s="20">
        <f t="shared" si="68"/>
        <v>0.14316608958753818</v>
      </c>
      <c r="H539" s="11">
        <f t="shared" si="65"/>
        <v>63.3</v>
      </c>
      <c r="J539" s="20">
        <f t="shared" si="70"/>
        <v>0.35441248115544066</v>
      </c>
      <c r="K539" s="20">
        <f t="shared" si="71"/>
        <v>1.2985620452869717E-2</v>
      </c>
      <c r="M539" s="18">
        <f t="shared" si="69"/>
        <v>0.59152609367359033</v>
      </c>
    </row>
    <row r="540" spans="1:13" x14ac:dyDescent="0.35">
      <c r="A540" s="2">
        <v>37955</v>
      </c>
      <c r="B540" s="10">
        <f t="shared" si="66"/>
        <v>2003.9127853881278</v>
      </c>
      <c r="C540" s="6">
        <v>194175.97622959234</v>
      </c>
      <c r="E540" s="20">
        <f t="shared" si="67"/>
        <v>17.567005193636888</v>
      </c>
      <c r="F540" s="20">
        <f t="shared" si="64"/>
        <v>17.353691354692444</v>
      </c>
      <c r="G540" s="20">
        <f t="shared" si="68"/>
        <v>0.213313838944444</v>
      </c>
      <c r="H540" s="11">
        <f t="shared" si="65"/>
        <v>67.100000000000009</v>
      </c>
      <c r="J540" s="20">
        <f t="shared" si="70"/>
        <v>0.44401432488807313</v>
      </c>
      <c r="K540" s="20">
        <f t="shared" si="71"/>
        <v>8.9601843732632469E-2</v>
      </c>
      <c r="M540" s="18">
        <f t="shared" si="69"/>
        <v>0.8172589030141908</v>
      </c>
    </row>
    <row r="541" spans="1:13" x14ac:dyDescent="0.35">
      <c r="A541" s="2">
        <v>37986</v>
      </c>
      <c r="B541" s="10">
        <f t="shared" si="66"/>
        <v>2003.9988584474886</v>
      </c>
      <c r="C541" s="6">
        <v>195394.22913030084</v>
      </c>
      <c r="E541" s="20">
        <f t="shared" si="67"/>
        <v>17.576028333104208</v>
      </c>
      <c r="F541" s="20">
        <f t="shared" si="64"/>
        <v>17.36548519657299</v>
      </c>
      <c r="G541" s="20">
        <f t="shared" si="68"/>
        <v>0.21054313653121781</v>
      </c>
      <c r="H541" s="11">
        <f t="shared" si="65"/>
        <v>66.8</v>
      </c>
      <c r="J541" s="20">
        <f t="shared" si="70"/>
        <v>0.51847611783947745</v>
      </c>
      <c r="K541" s="20">
        <f t="shared" si="71"/>
        <v>7.4461792951404315E-2</v>
      </c>
      <c r="M541" s="18">
        <f t="shared" si="69"/>
        <v>1.0048495709206935</v>
      </c>
    </row>
    <row r="542" spans="1:13" x14ac:dyDescent="0.35">
      <c r="A542" s="2">
        <v>38017</v>
      </c>
      <c r="B542" s="10">
        <f t="shared" si="66"/>
        <v>2004.0821917808219</v>
      </c>
      <c r="C542" s="6">
        <v>201711.09602286338</v>
      </c>
      <c r="E542" s="20">
        <f t="shared" si="67"/>
        <v>17.621930922477176</v>
      </c>
      <c r="F542" s="20">
        <f t="shared" si="64"/>
        <v>17.376903637650912</v>
      </c>
      <c r="G542" s="20">
        <f t="shared" si="68"/>
        <v>0.24502728482626424</v>
      </c>
      <c r="H542" s="11">
        <f t="shared" si="65"/>
        <v>69.599999999999994</v>
      </c>
      <c r="J542" s="20">
        <f t="shared" si="70"/>
        <v>0.58709532535041886</v>
      </c>
      <c r="K542" s="20">
        <f t="shared" si="71"/>
        <v>6.8619207510941416E-2</v>
      </c>
      <c r="M542" s="18">
        <f t="shared" si="69"/>
        <v>1.1777210860693177</v>
      </c>
    </row>
    <row r="543" spans="1:13" x14ac:dyDescent="0.35">
      <c r="A543" s="2">
        <v>38046</v>
      </c>
      <c r="B543" s="10">
        <f t="shared" si="66"/>
        <v>2004.1600456621004</v>
      </c>
      <c r="C543" s="6">
        <v>203448.23441831808</v>
      </c>
      <c r="E543" s="20">
        <f t="shared" si="67"/>
        <v>17.634302234784592</v>
      </c>
      <c r="F543" s="20">
        <f t="shared" si="64"/>
        <v>17.387571277123754</v>
      </c>
      <c r="G543" s="20">
        <f t="shared" si="68"/>
        <v>0.24673095766083719</v>
      </c>
      <c r="H543" s="11">
        <f t="shared" si="65"/>
        <v>69.899999999999991</v>
      </c>
      <c r="J543" s="20">
        <f t="shared" si="70"/>
        <v>0.55752413331524464</v>
      </c>
      <c r="K543" s="20">
        <f t="shared" si="71"/>
        <v>-2.9571192035174221E-2</v>
      </c>
      <c r="M543" s="18">
        <f t="shared" si="69"/>
        <v>1.1032227501470269</v>
      </c>
    </row>
    <row r="544" spans="1:13" x14ac:dyDescent="0.35">
      <c r="A544" s="2">
        <v>38077</v>
      </c>
      <c r="B544" s="10">
        <f t="shared" si="66"/>
        <v>2004.2488584474886</v>
      </c>
      <c r="C544" s="6">
        <v>202715.02665400278</v>
      </c>
      <c r="E544" s="20">
        <f t="shared" si="67"/>
        <v>17.629093509841013</v>
      </c>
      <c r="F544" s="20">
        <f t="shared" si="64"/>
        <v>17.399740519806869</v>
      </c>
      <c r="G544" s="20">
        <f t="shared" si="68"/>
        <v>0.229352990034144</v>
      </c>
      <c r="H544" s="11">
        <f t="shared" si="65"/>
        <v>68.300000000000011</v>
      </c>
      <c r="J544" s="20">
        <f t="shared" si="70"/>
        <v>0.41461925819033402</v>
      </c>
      <c r="K544" s="20">
        <f t="shared" si="71"/>
        <v>-0.14290487512491062</v>
      </c>
      <c r="M544" s="18">
        <f t="shared" si="69"/>
        <v>0.74320427746167672</v>
      </c>
    </row>
    <row r="545" spans="1:13" x14ac:dyDescent="0.35">
      <c r="A545" s="2">
        <v>38107</v>
      </c>
      <c r="B545" s="10">
        <f t="shared" si="66"/>
        <v>2004.3294520547945</v>
      </c>
      <c r="C545" s="6">
        <v>204486.0054078105</v>
      </c>
      <c r="E545" s="20">
        <f t="shared" si="67"/>
        <v>17.641642585967585</v>
      </c>
      <c r="F545" s="20">
        <f t="shared" si="64"/>
        <v>17.41078356008228</v>
      </c>
      <c r="G545" s="20">
        <f t="shared" si="68"/>
        <v>0.23085902588530516</v>
      </c>
      <c r="H545" s="11">
        <f t="shared" si="65"/>
        <v>68.400000000000006</v>
      </c>
      <c r="J545" s="20">
        <f t="shared" si="70"/>
        <v>0.27902511224138349</v>
      </c>
      <c r="K545" s="20">
        <f t="shared" si="71"/>
        <v>-0.13559414594895053</v>
      </c>
      <c r="M545" s="18">
        <f t="shared" si="69"/>
        <v>0.40160363376812824</v>
      </c>
    </row>
    <row r="546" spans="1:13" x14ac:dyDescent="0.35">
      <c r="A546" s="2">
        <v>38138</v>
      </c>
      <c r="B546" s="10">
        <f t="shared" si="66"/>
        <v>2004.4155251141551</v>
      </c>
      <c r="C546" s="6">
        <v>201316.29184207821</v>
      </c>
      <c r="E546" s="20">
        <f t="shared" si="67"/>
        <v>17.619104403818231</v>
      </c>
      <c r="F546" s="20">
        <f t="shared" si="64"/>
        <v>17.422577401962769</v>
      </c>
      <c r="G546" s="20">
        <f t="shared" si="68"/>
        <v>0.19652700185546124</v>
      </c>
      <c r="H546" s="11">
        <f t="shared" si="65"/>
        <v>65.7</v>
      </c>
      <c r="J546" s="20">
        <f t="shared" si="70"/>
        <v>0.12561113511354463</v>
      </c>
      <c r="K546" s="20">
        <f t="shared" si="71"/>
        <v>-0.15341397712783886</v>
      </c>
      <c r="M546" s="18">
        <f t="shared" si="69"/>
        <v>1.5109711248881819E-2</v>
      </c>
    </row>
    <row r="547" spans="1:13" x14ac:dyDescent="0.35">
      <c r="A547" s="2">
        <v>38168</v>
      </c>
      <c r="B547" s="10">
        <f t="shared" si="66"/>
        <v>2004.4961187214612</v>
      </c>
      <c r="C547" s="6">
        <v>203143.67119314097</v>
      </c>
      <c r="E547" s="20">
        <f t="shared" si="67"/>
        <v>17.632140893495123</v>
      </c>
      <c r="F547" s="20">
        <f t="shared" si="64"/>
        <v>17.433620442238237</v>
      </c>
      <c r="G547" s="20">
        <f t="shared" si="68"/>
        <v>0.19852045125688633</v>
      </c>
      <c r="H547" s="11">
        <f t="shared" si="65"/>
        <v>66.3</v>
      </c>
      <c r="J547" s="20">
        <f t="shared" si="70"/>
        <v>7.2433293201777355E-2</v>
      </c>
      <c r="K547" s="20">
        <f t="shared" si="71"/>
        <v>-5.3177841911767276E-2</v>
      </c>
      <c r="M547" s="18">
        <f t="shared" si="69"/>
        <v>-0.11886056379627076</v>
      </c>
    </row>
    <row r="548" spans="1:13" x14ac:dyDescent="0.35">
      <c r="A548" s="2">
        <v>38199</v>
      </c>
      <c r="B548" s="10">
        <f t="shared" si="66"/>
        <v>2004.5821917808219</v>
      </c>
      <c r="C548" s="6">
        <v>199691.95464113358</v>
      </c>
      <c r="E548" s="20">
        <f t="shared" si="67"/>
        <v>17.60741668386791</v>
      </c>
      <c r="F548" s="20">
        <f t="shared" si="64"/>
        <v>17.445414284118726</v>
      </c>
      <c r="G548" s="20">
        <f t="shared" si="68"/>
        <v>0.16200239974918418</v>
      </c>
      <c r="H548" s="11">
        <f t="shared" si="65"/>
        <v>64.2</v>
      </c>
      <c r="J548" s="20">
        <f t="shared" si="70"/>
        <v>-2.5184543327225979E-2</v>
      </c>
      <c r="K548" s="20">
        <f t="shared" si="71"/>
        <v>-9.7617836529003327E-2</v>
      </c>
      <c r="M548" s="18">
        <f t="shared" si="69"/>
        <v>-0.36478796398678931</v>
      </c>
    </row>
    <row r="549" spans="1:13" x14ac:dyDescent="0.35">
      <c r="A549" s="2">
        <v>38230</v>
      </c>
      <c r="B549" s="10">
        <f t="shared" si="66"/>
        <v>2004.6655251141551</v>
      </c>
      <c r="C549" s="6">
        <v>199770.9154772906</v>
      </c>
      <c r="E549" s="20">
        <f t="shared" si="67"/>
        <v>17.607987031786347</v>
      </c>
      <c r="F549" s="20">
        <f t="shared" si="64"/>
        <v>17.456832725196705</v>
      </c>
      <c r="G549" s="20">
        <f t="shared" si="68"/>
        <v>0.15115430658964257</v>
      </c>
      <c r="H549" s="11">
        <f t="shared" si="65"/>
        <v>63.800000000000004</v>
      </c>
      <c r="J549" s="20">
        <f t="shared" si="70"/>
        <v>-5.6308578971309538E-2</v>
      </c>
      <c r="K549" s="20">
        <f t="shared" si="71"/>
        <v>-3.1124035644083559E-2</v>
      </c>
      <c r="M549" s="18">
        <f t="shared" si="69"/>
        <v>-0.44319835947954678</v>
      </c>
    </row>
    <row r="550" spans="1:13" x14ac:dyDescent="0.35">
      <c r="A550" s="2">
        <v>38260</v>
      </c>
      <c r="B550" s="10">
        <f t="shared" si="66"/>
        <v>2004.7461187214612</v>
      </c>
      <c r="C550" s="6">
        <v>203154.95131259196</v>
      </c>
      <c r="E550" s="20">
        <f t="shared" si="67"/>
        <v>17.632221000940707</v>
      </c>
      <c r="F550" s="20">
        <f t="shared" si="64"/>
        <v>17.467875765472115</v>
      </c>
      <c r="G550" s="20">
        <f t="shared" si="68"/>
        <v>0.16434523546859126</v>
      </c>
      <c r="H550" s="11">
        <f t="shared" si="65"/>
        <v>64.5</v>
      </c>
      <c r="J550" s="20">
        <f t="shared" si="70"/>
        <v>-3.0374324973713007E-2</v>
      </c>
      <c r="K550" s="20">
        <f t="shared" si="71"/>
        <v>2.5934253997596531E-2</v>
      </c>
      <c r="M550" s="18">
        <f t="shared" si="69"/>
        <v>-0.3778625162741453</v>
      </c>
    </row>
    <row r="551" spans="1:13" x14ac:dyDescent="0.35">
      <c r="A551" s="2">
        <v>38291</v>
      </c>
      <c r="B551" s="10">
        <f t="shared" si="66"/>
        <v>2004.8321917808219</v>
      </c>
      <c r="C551" s="6">
        <v>209471.8182051545</v>
      </c>
      <c r="E551" s="20">
        <f t="shared" si="67"/>
        <v>17.676396634969855</v>
      </c>
      <c r="F551" s="20">
        <f t="shared" si="64"/>
        <v>17.479669607352662</v>
      </c>
      <c r="G551" s="20">
        <f t="shared" si="68"/>
        <v>0.19672702761719307</v>
      </c>
      <c r="H551" s="11">
        <f t="shared" si="65"/>
        <v>66</v>
      </c>
      <c r="J551" s="20">
        <f t="shared" si="70"/>
        <v>4.5175971976809275E-2</v>
      </c>
      <c r="K551" s="20">
        <f t="shared" si="71"/>
        <v>7.5550296950522289E-2</v>
      </c>
      <c r="M551" s="18">
        <f t="shared" si="69"/>
        <v>-0.18752959379492895</v>
      </c>
    </row>
    <row r="552" spans="1:13" x14ac:dyDescent="0.35">
      <c r="A552" s="2">
        <v>38321</v>
      </c>
      <c r="B552" s="10">
        <f t="shared" si="66"/>
        <v>2004.9127853881278</v>
      </c>
      <c r="C552" s="6">
        <v>222207.07306533866</v>
      </c>
      <c r="E552" s="20">
        <f t="shared" si="67"/>
        <v>17.76154521426859</v>
      </c>
      <c r="F552" s="20">
        <f t="shared" si="64"/>
        <v>17.490712647628015</v>
      </c>
      <c r="G552" s="20">
        <f t="shared" si="68"/>
        <v>0.27083256664057487</v>
      </c>
      <c r="H552" s="11">
        <f t="shared" si="65"/>
        <v>71.8</v>
      </c>
      <c r="J552" s="20">
        <f t="shared" si="70"/>
        <v>0.23162546993319538</v>
      </c>
      <c r="K552" s="20">
        <f t="shared" si="71"/>
        <v>0.1864494979563861</v>
      </c>
      <c r="M552" s="18">
        <f t="shared" si="69"/>
        <v>0.28219030504361975</v>
      </c>
    </row>
    <row r="553" spans="1:13" x14ac:dyDescent="0.35">
      <c r="A553" s="2">
        <v>38352</v>
      </c>
      <c r="B553" s="10">
        <f t="shared" si="66"/>
        <v>2004.9988584474886</v>
      </c>
      <c r="C553" s="6">
        <v>229877.55429202176</v>
      </c>
      <c r="E553" s="20">
        <f t="shared" si="67"/>
        <v>17.810506079716589</v>
      </c>
      <c r="F553" s="20">
        <f t="shared" si="64"/>
        <v>17.502506489508562</v>
      </c>
      <c r="G553" s="20">
        <f t="shared" si="68"/>
        <v>0.30799959020802703</v>
      </c>
      <c r="H553" s="11">
        <f t="shared" si="65"/>
        <v>74.900000000000006</v>
      </c>
      <c r="J553" s="20">
        <f t="shared" si="70"/>
        <v>0.389820635392362</v>
      </c>
      <c r="K553" s="20">
        <f t="shared" si="71"/>
        <v>0.15819516545916662</v>
      </c>
      <c r="M553" s="18">
        <f t="shared" si="69"/>
        <v>0.68072941579847446</v>
      </c>
    </row>
    <row r="554" spans="1:13" x14ac:dyDescent="0.35">
      <c r="A554" s="2">
        <v>38383</v>
      </c>
      <c r="B554" s="10">
        <f t="shared" si="66"/>
        <v>2005.0821917808219</v>
      </c>
      <c r="C554" s="6">
        <v>229347.38867782452</v>
      </c>
      <c r="E554" s="20">
        <f t="shared" si="67"/>
        <v>17.807174955595514</v>
      </c>
      <c r="F554" s="20">
        <f t="shared" si="64"/>
        <v>17.513924930586541</v>
      </c>
      <c r="G554" s="20">
        <f t="shared" si="68"/>
        <v>0.29325002500897313</v>
      </c>
      <c r="H554" s="11">
        <f t="shared" si="65"/>
        <v>73.5</v>
      </c>
      <c r="J554" s="20">
        <f t="shared" si="70"/>
        <v>0.48591859307689006</v>
      </c>
      <c r="K554" s="20">
        <f t="shared" si="71"/>
        <v>9.6097957684528057E-2</v>
      </c>
      <c r="M554" s="18">
        <f t="shared" si="69"/>
        <v>0.92282780413914189</v>
      </c>
    </row>
    <row r="555" spans="1:13" x14ac:dyDescent="0.35">
      <c r="A555" s="2">
        <v>38411</v>
      </c>
      <c r="B555" s="10">
        <f t="shared" si="66"/>
        <v>2005.157305936073</v>
      </c>
      <c r="C555" s="6">
        <v>225015.8228086388</v>
      </c>
      <c r="E555" s="20">
        <f t="shared" si="67"/>
        <v>17.779666927812183</v>
      </c>
      <c r="F555" s="20">
        <f t="shared" si="64"/>
        <v>17.524217169256815</v>
      </c>
      <c r="G555" s="20">
        <f t="shared" si="68"/>
        <v>0.25544975855536833</v>
      </c>
      <c r="H555" s="11">
        <f t="shared" si="65"/>
        <v>70.8</v>
      </c>
      <c r="J555" s="20">
        <f t="shared" si="70"/>
        <v>0.43365814477726872</v>
      </c>
      <c r="K555" s="20">
        <f t="shared" si="71"/>
        <v>-5.2260448299621343E-2</v>
      </c>
      <c r="M555" s="18">
        <f t="shared" si="69"/>
        <v>0.79116870739918976</v>
      </c>
    </row>
    <row r="556" spans="1:13" x14ac:dyDescent="0.35">
      <c r="A556" s="2">
        <v>38442</v>
      </c>
      <c r="B556" s="10">
        <f t="shared" si="66"/>
        <v>2005.2488584474886</v>
      </c>
      <c r="C556" s="6">
        <v>227508.7292073108</v>
      </c>
      <c r="E556" s="20">
        <f t="shared" si="67"/>
        <v>17.795562375099774</v>
      </c>
      <c r="F556" s="20">
        <f t="shared" si="64"/>
        <v>17.536761812742498</v>
      </c>
      <c r="G556" s="20">
        <f t="shared" si="68"/>
        <v>0.25880056235727622</v>
      </c>
      <c r="H556" s="11">
        <f t="shared" si="65"/>
        <v>71</v>
      </c>
      <c r="J556" s="20">
        <f t="shared" si="70"/>
        <v>0.31986831164003821</v>
      </c>
      <c r="K556" s="20">
        <f t="shared" si="71"/>
        <v>-0.11378983313723051</v>
      </c>
      <c r="M556" s="18">
        <f t="shared" si="69"/>
        <v>0.50449939750070982</v>
      </c>
    </row>
    <row r="557" spans="1:13" x14ac:dyDescent="0.35">
      <c r="A557" s="2">
        <v>38472</v>
      </c>
      <c r="B557" s="10">
        <f t="shared" si="66"/>
        <v>2005.3294520547945</v>
      </c>
      <c r="C557" s="6">
        <v>219014.79926070437</v>
      </c>
      <c r="E557" s="20">
        <f t="shared" si="67"/>
        <v>17.740668833298205</v>
      </c>
      <c r="F557" s="20">
        <f t="shared" si="64"/>
        <v>17.547804853017908</v>
      </c>
      <c r="G557" s="20">
        <f t="shared" si="68"/>
        <v>0.19286398028029694</v>
      </c>
      <c r="H557" s="11">
        <f t="shared" si="65"/>
        <v>65.400000000000006</v>
      </c>
      <c r="J557" s="20">
        <f t="shared" si="70"/>
        <v>9.9419649085715461E-2</v>
      </c>
      <c r="K557" s="20">
        <f t="shared" si="71"/>
        <v>-0.22044866255432274</v>
      </c>
      <c r="M557" s="18">
        <f t="shared" si="69"/>
        <v>-5.0874173407653933E-2</v>
      </c>
    </row>
    <row r="558" spans="1:13" x14ac:dyDescent="0.35">
      <c r="A558" s="2">
        <v>38503</v>
      </c>
      <c r="B558" s="10">
        <f t="shared" si="66"/>
        <v>2005.4155251141551</v>
      </c>
      <c r="C558" s="6">
        <v>221394.90446486633</v>
      </c>
      <c r="E558" s="20">
        <f t="shared" si="67"/>
        <v>17.756262492455715</v>
      </c>
      <c r="F558" s="20">
        <f t="shared" si="64"/>
        <v>17.559598694898398</v>
      </c>
      <c r="G558" s="20">
        <f t="shared" si="68"/>
        <v>0.19666379755731711</v>
      </c>
      <c r="H558" s="11">
        <f t="shared" si="65"/>
        <v>65.900000000000006</v>
      </c>
      <c r="J558" s="20">
        <f t="shared" si="70"/>
        <v>-7.0701483408559362E-2</v>
      </c>
      <c r="K558" s="20">
        <f t="shared" si="71"/>
        <v>-0.17012113249427482</v>
      </c>
      <c r="M558" s="18">
        <f t="shared" si="69"/>
        <v>-0.47945822443149921</v>
      </c>
    </row>
    <row r="559" spans="1:13" x14ac:dyDescent="0.35">
      <c r="A559" s="2">
        <v>38533</v>
      </c>
      <c r="B559" s="10">
        <f t="shared" si="66"/>
        <v>2005.4961187214612</v>
      </c>
      <c r="C559" s="6">
        <v>226166.39499264126</v>
      </c>
      <c r="E559" s="20">
        <f t="shared" si="67"/>
        <v>17.787025056376713</v>
      </c>
      <c r="F559" s="20">
        <f t="shared" si="64"/>
        <v>17.570641735173808</v>
      </c>
      <c r="G559" s="20">
        <f t="shared" si="68"/>
        <v>0.21638332120290471</v>
      </c>
      <c r="H559" s="11">
        <f t="shared" si="65"/>
        <v>67.300000000000011</v>
      </c>
      <c r="J559" s="20">
        <f t="shared" si="70"/>
        <v>-9.0089311603634051E-2</v>
      </c>
      <c r="K559" s="20">
        <f t="shared" si="71"/>
        <v>-1.9387828195074688E-2</v>
      </c>
      <c r="M559" s="18">
        <f t="shared" si="69"/>
        <v>-0.52830173861795138</v>
      </c>
    </row>
    <row r="560" spans="1:13" x14ac:dyDescent="0.35">
      <c r="A560" s="2">
        <v>38564</v>
      </c>
      <c r="B560" s="10">
        <f t="shared" si="66"/>
        <v>2005.5821917808219</v>
      </c>
      <c r="C560" s="6">
        <v>237942.83969949</v>
      </c>
      <c r="E560" s="20">
        <f t="shared" si="67"/>
        <v>17.860255515253918</v>
      </c>
      <c r="F560" s="20">
        <f t="shared" si="64"/>
        <v>17.582435577054355</v>
      </c>
      <c r="G560" s="20">
        <f t="shared" si="68"/>
        <v>0.27781993819956341</v>
      </c>
      <c r="H560" s="11">
        <f t="shared" si="65"/>
        <v>72.5</v>
      </c>
      <c r="J560" s="20">
        <f t="shared" si="70"/>
        <v>5.8286096183194205E-2</v>
      </c>
      <c r="K560" s="20">
        <f t="shared" si="71"/>
        <v>0.14837540778682826</v>
      </c>
      <c r="M560" s="18">
        <f t="shared" si="69"/>
        <v>-0.15450142110752149</v>
      </c>
    </row>
    <row r="561" spans="1:13" x14ac:dyDescent="0.35">
      <c r="A561" s="2">
        <v>38595</v>
      </c>
      <c r="B561" s="10">
        <f t="shared" si="66"/>
        <v>2005.6655251141551</v>
      </c>
      <c r="C561" s="6">
        <v>235370.97246466097</v>
      </c>
      <c r="E561" s="20">
        <f t="shared" si="67"/>
        <v>17.84457688290362</v>
      </c>
      <c r="F561" s="20">
        <f t="shared" si="64"/>
        <v>17.593854018132276</v>
      </c>
      <c r="G561" s="20">
        <f t="shared" si="68"/>
        <v>0.25072286477134398</v>
      </c>
      <c r="H561" s="11">
        <f t="shared" si="65"/>
        <v>70.599999999999994</v>
      </c>
      <c r="J561" s="20">
        <f t="shared" si="70"/>
        <v>0.15692832800145687</v>
      </c>
      <c r="K561" s="20">
        <f t="shared" si="71"/>
        <v>9.8642231818262663E-2</v>
      </c>
      <c r="M561" s="18">
        <f t="shared" si="69"/>
        <v>9.4006725381140077E-2</v>
      </c>
    </row>
    <row r="562" spans="1:13" x14ac:dyDescent="0.35">
      <c r="A562" s="2">
        <v>38625</v>
      </c>
      <c r="B562" s="10">
        <f t="shared" si="66"/>
        <v>2005.7461187214612</v>
      </c>
      <c r="C562" s="6">
        <v>245635.88116507512</v>
      </c>
      <c r="E562" s="20">
        <f t="shared" si="67"/>
        <v>17.906161791651066</v>
      </c>
      <c r="F562" s="20">
        <f t="shared" si="64"/>
        <v>17.604897058407744</v>
      </c>
      <c r="G562" s="20">
        <f t="shared" si="68"/>
        <v>0.30126473324332181</v>
      </c>
      <c r="H562" s="11">
        <f t="shared" si="65"/>
        <v>74.2</v>
      </c>
      <c r="J562" s="20">
        <f t="shared" si="70"/>
        <v>0.27653236436043338</v>
      </c>
      <c r="K562" s="20">
        <f t="shared" si="71"/>
        <v>0.11960403635897651</v>
      </c>
      <c r="M562" s="18">
        <f t="shared" si="69"/>
        <v>0.39532368506725385</v>
      </c>
    </row>
    <row r="563" spans="1:13" x14ac:dyDescent="0.35">
      <c r="A563" s="2">
        <v>38656</v>
      </c>
      <c r="B563" s="10">
        <f t="shared" si="66"/>
        <v>2005.8321917808219</v>
      </c>
      <c r="C563" s="6">
        <v>239747.65881165073</v>
      </c>
      <c r="E563" s="20">
        <f t="shared" si="67"/>
        <v>17.871157201516244</v>
      </c>
      <c r="F563" s="20">
        <f t="shared" si="64"/>
        <v>17.616690900288233</v>
      </c>
      <c r="G563" s="20">
        <f t="shared" si="68"/>
        <v>0.25446630122801039</v>
      </c>
      <c r="H563" s="11">
        <f t="shared" si="65"/>
        <v>70.7</v>
      </c>
      <c r="J563" s="20">
        <f t="shared" si="70"/>
        <v>0.31992322294790237</v>
      </c>
      <c r="K563" s="20">
        <f t="shared" si="71"/>
        <v>4.3390858587468994E-2</v>
      </c>
      <c r="M563" s="18">
        <f t="shared" si="69"/>
        <v>0.50463773487494668</v>
      </c>
    </row>
    <row r="564" spans="1:13" x14ac:dyDescent="0.35">
      <c r="A564" s="2">
        <v>38686</v>
      </c>
      <c r="B564" s="10">
        <f t="shared" si="66"/>
        <v>2005.9127853881278</v>
      </c>
      <c r="C564" s="6">
        <v>247057.17621590168</v>
      </c>
      <c r="E564" s="20">
        <f t="shared" si="67"/>
        <v>17.914485436478987</v>
      </c>
      <c r="F564" s="20">
        <f t="shared" si="64"/>
        <v>17.627733940563644</v>
      </c>
      <c r="G564" s="20">
        <f t="shared" si="68"/>
        <v>0.28675149591534321</v>
      </c>
      <c r="H564" s="11">
        <f t="shared" si="65"/>
        <v>73</v>
      </c>
      <c r="J564" s="20">
        <f t="shared" si="70"/>
        <v>0.29571273603268133</v>
      </c>
      <c r="K564" s="20">
        <f t="shared" si="71"/>
        <v>-2.4210486915221041E-2</v>
      </c>
      <c r="M564" s="18">
        <f t="shared" si="69"/>
        <v>0.44364455661865665</v>
      </c>
    </row>
    <row r="565" spans="1:13" x14ac:dyDescent="0.35">
      <c r="A565" s="2">
        <v>38717</v>
      </c>
      <c r="B565" s="10">
        <f t="shared" si="66"/>
        <v>2005.9988584474886</v>
      </c>
      <c r="C565" s="6">
        <v>250035.12775096687</v>
      </c>
      <c r="E565" s="20">
        <f t="shared" si="67"/>
        <v>17.931771269612167</v>
      </c>
      <c r="F565" s="20">
        <f t="shared" si="64"/>
        <v>17.639527782444191</v>
      </c>
      <c r="G565" s="20">
        <f t="shared" si="68"/>
        <v>0.29224348716797621</v>
      </c>
      <c r="H565" s="11">
        <f t="shared" si="65"/>
        <v>73.400000000000006</v>
      </c>
      <c r="J565" s="20">
        <f t="shared" si="70"/>
        <v>0.24357489188989426</v>
      </c>
      <c r="K565" s="20">
        <f t="shared" si="71"/>
        <v>-5.2137844142787076E-2</v>
      </c>
      <c r="M565" s="18">
        <f t="shared" si="69"/>
        <v>0.3122943350045515</v>
      </c>
    </row>
    <row r="566" spans="1:13" x14ac:dyDescent="0.35">
      <c r="A566" s="2">
        <v>38748</v>
      </c>
      <c r="B566" s="10">
        <f t="shared" si="66"/>
        <v>2006.0821917808219</v>
      </c>
      <c r="C566" s="6">
        <v>261913.09353287466</v>
      </c>
      <c r="E566" s="20">
        <f t="shared" si="67"/>
        <v>17.998728658992693</v>
      </c>
      <c r="F566" s="20">
        <f t="shared" si="64"/>
        <v>17.650946223522112</v>
      </c>
      <c r="G566" s="20">
        <f t="shared" si="68"/>
        <v>0.34778243547058096</v>
      </c>
      <c r="H566" s="11">
        <f t="shared" si="65"/>
        <v>77.8</v>
      </c>
      <c r="J566" s="20">
        <f t="shared" si="70"/>
        <v>0.25614642066134985</v>
      </c>
      <c r="K566" s="20">
        <f t="shared" si="71"/>
        <v>1.2571528771455592E-2</v>
      </c>
      <c r="M566" s="18">
        <f t="shared" si="69"/>
        <v>0.34396563091844734</v>
      </c>
    </row>
    <row r="567" spans="1:13" x14ac:dyDescent="0.35">
      <c r="A567" s="2">
        <v>38776</v>
      </c>
      <c r="B567" s="10">
        <f t="shared" si="66"/>
        <v>2006.157305936073</v>
      </c>
      <c r="C567" s="6">
        <v>251298.50112947938</v>
      </c>
      <c r="E567" s="20">
        <f t="shared" si="67"/>
        <v>17.939042540722966</v>
      </c>
      <c r="F567" s="20">
        <f t="shared" si="64"/>
        <v>17.661238462192443</v>
      </c>
      <c r="G567" s="20">
        <f t="shared" si="68"/>
        <v>0.27780407853052225</v>
      </c>
      <c r="H567" s="11">
        <f t="shared" si="65"/>
        <v>72.3</v>
      </c>
      <c r="J567" s="20">
        <f t="shared" si="70"/>
        <v>0.22960969323375391</v>
      </c>
      <c r="K567" s="20">
        <f t="shared" si="71"/>
        <v>-2.6536727427595941E-2</v>
      </c>
      <c r="M567" s="18">
        <f t="shared" si="69"/>
        <v>0.27711198390185815</v>
      </c>
    </row>
    <row r="568" spans="1:13" x14ac:dyDescent="0.35">
      <c r="A568" s="2">
        <v>38807</v>
      </c>
      <c r="B568" s="10">
        <f t="shared" si="66"/>
        <v>2006.2488584474886</v>
      </c>
      <c r="C568" s="6">
        <v>266966.58704692469</v>
      </c>
      <c r="E568" s="20">
        <f t="shared" si="67"/>
        <v>18.026299663098051</v>
      </c>
      <c r="F568" s="20">
        <f t="shared" si="64"/>
        <v>17.673783105678069</v>
      </c>
      <c r="G568" s="20">
        <f t="shared" si="68"/>
        <v>0.35251655741998178</v>
      </c>
      <c r="H568" s="11">
        <f t="shared" si="65"/>
        <v>78.100000000000009</v>
      </c>
      <c r="J568" s="20">
        <f t="shared" si="70"/>
        <v>0.25081442922472091</v>
      </c>
      <c r="K568" s="20">
        <f t="shared" si="71"/>
        <v>2.1204735990967005E-2</v>
      </c>
      <c r="M568" s="18">
        <f t="shared" si="69"/>
        <v>0.33053281127734963</v>
      </c>
    </row>
    <row r="569" spans="1:13" x14ac:dyDescent="0.35">
      <c r="A569" s="2">
        <v>38837</v>
      </c>
      <c r="B569" s="10">
        <f t="shared" si="66"/>
        <v>2006.3294520547945</v>
      </c>
      <c r="C569" s="6">
        <v>272460.0052195639</v>
      </c>
      <c r="E569" s="20">
        <f t="shared" si="67"/>
        <v>18.055684944670812</v>
      </c>
      <c r="F569" s="20">
        <f t="shared" si="64"/>
        <v>17.68482614595348</v>
      </c>
      <c r="G569" s="20">
        <f t="shared" si="68"/>
        <v>0.37085879871733241</v>
      </c>
      <c r="H569" s="11">
        <f t="shared" si="65"/>
        <v>79.2</v>
      </c>
      <c r="J569" s="20">
        <f t="shared" si="70"/>
        <v>0.33965182015942152</v>
      </c>
      <c r="K569" s="20">
        <f t="shared" si="71"/>
        <v>8.8837390934700611E-2</v>
      </c>
      <c r="M569" s="18">
        <f t="shared" si="69"/>
        <v>0.55433974420183119</v>
      </c>
    </row>
    <row r="570" spans="1:13" x14ac:dyDescent="0.35">
      <c r="A570" s="2">
        <v>38868</v>
      </c>
      <c r="B570" s="10">
        <f t="shared" si="66"/>
        <v>2006.4155251141551</v>
      </c>
      <c r="C570" s="6">
        <v>260051.87382345891</v>
      </c>
      <c r="E570" s="20">
        <f t="shared" si="67"/>
        <v>17.988439907856684</v>
      </c>
      <c r="F570" s="20">
        <f t="shared" si="64"/>
        <v>17.696619987833969</v>
      </c>
      <c r="G570" s="20">
        <f t="shared" si="68"/>
        <v>0.29181992002271429</v>
      </c>
      <c r="H570" s="11">
        <f t="shared" si="65"/>
        <v>73.3</v>
      </c>
      <c r="J570" s="20">
        <f t="shared" si="70"/>
        <v>0.21408020449346482</v>
      </c>
      <c r="K570" s="20">
        <f t="shared" si="71"/>
        <v>-0.1255716156659567</v>
      </c>
      <c r="M570" s="18">
        <f t="shared" si="69"/>
        <v>0.23798873626614026</v>
      </c>
    </row>
    <row r="571" spans="1:13" x14ac:dyDescent="0.35">
      <c r="A571" s="2">
        <v>38898</v>
      </c>
      <c r="B571" s="10">
        <f t="shared" si="66"/>
        <v>2006.4961187214612</v>
      </c>
      <c r="C571" s="6">
        <v>254682.53696478077</v>
      </c>
      <c r="E571" s="20">
        <f t="shared" si="67"/>
        <v>17.958340514936108</v>
      </c>
      <c r="F571" s="20">
        <f t="shared" si="64"/>
        <v>17.707663028109437</v>
      </c>
      <c r="G571" s="20">
        <f t="shared" si="68"/>
        <v>0.25067748682667101</v>
      </c>
      <c r="H571" s="11">
        <f t="shared" si="65"/>
        <v>70.399999999999991</v>
      </c>
      <c r="J571" s="20">
        <f t="shared" si="70"/>
        <v>7.684514487972402E-2</v>
      </c>
      <c r="K571" s="20">
        <f t="shared" si="71"/>
        <v>-0.1372350596137408</v>
      </c>
      <c r="M571" s="18">
        <f t="shared" si="69"/>
        <v>-0.107745840793152</v>
      </c>
    </row>
    <row r="572" spans="1:13" x14ac:dyDescent="0.35">
      <c r="A572" s="2">
        <v>38929</v>
      </c>
      <c r="B572" s="10">
        <f t="shared" si="66"/>
        <v>2006.5821917808219</v>
      </c>
      <c r="C572" s="6">
        <v>261123.48517130435</v>
      </c>
      <c r="E572" s="20">
        <f t="shared" si="67"/>
        <v>17.994372692395789</v>
      </c>
      <c r="F572" s="20">
        <f t="shared" si="64"/>
        <v>17.719456869989926</v>
      </c>
      <c r="G572" s="20">
        <f t="shared" si="68"/>
        <v>0.27491582240586254</v>
      </c>
      <c r="H572" s="11">
        <f t="shared" si="65"/>
        <v>72.099999999999994</v>
      </c>
      <c r="J572" s="20">
        <f t="shared" si="70"/>
        <v>-3.267752845318266E-3</v>
      </c>
      <c r="K572" s="20">
        <f t="shared" si="71"/>
        <v>-8.0112897725042292E-2</v>
      </c>
      <c r="M572" s="18">
        <f t="shared" si="69"/>
        <v>-0.30957326659760409</v>
      </c>
    </row>
    <row r="573" spans="1:13" x14ac:dyDescent="0.35">
      <c r="A573" s="2">
        <v>38960</v>
      </c>
      <c r="B573" s="10">
        <f t="shared" si="66"/>
        <v>2006.6655251141551</v>
      </c>
      <c r="C573" s="6">
        <v>255472.14532635108</v>
      </c>
      <c r="E573" s="20">
        <f t="shared" si="67"/>
        <v>17.962806474052815</v>
      </c>
      <c r="F573" s="20">
        <f t="shared" si="64"/>
        <v>17.730875311067905</v>
      </c>
      <c r="G573" s="20">
        <f t="shared" si="68"/>
        <v>0.23193116298491034</v>
      </c>
      <c r="H573" s="11">
        <f t="shared" si="65"/>
        <v>68.5</v>
      </c>
      <c r="J573" s="20">
        <f t="shared" si="70"/>
        <v>-3.6133248243019063E-2</v>
      </c>
      <c r="K573" s="20">
        <f t="shared" si="71"/>
        <v>-3.2865495397700797E-2</v>
      </c>
      <c r="M573" s="18">
        <f t="shared" si="69"/>
        <v>-0.39237089996585234</v>
      </c>
    </row>
    <row r="574" spans="1:13" x14ac:dyDescent="0.35">
      <c r="A574" s="2">
        <v>38990</v>
      </c>
      <c r="B574" s="10">
        <f t="shared" si="66"/>
        <v>2006.7461187214612</v>
      </c>
      <c r="C574" s="6">
        <v>267474.1924222199</v>
      </c>
      <c r="E574" s="20">
        <f t="shared" si="67"/>
        <v>18.029040172452902</v>
      </c>
      <c r="F574" s="20">
        <f t="shared" si="64"/>
        <v>17.741918351343315</v>
      </c>
      <c r="G574" s="20">
        <f t="shared" si="68"/>
        <v>0.28712182110958651</v>
      </c>
      <c r="H574" s="11">
        <f t="shared" si="65"/>
        <v>73.099999999999994</v>
      </c>
      <c r="J574" s="20">
        <f t="shared" si="70"/>
        <v>-7.4229699065109678E-2</v>
      </c>
      <c r="K574" s="20">
        <f t="shared" si="71"/>
        <v>-3.8096450822090615E-2</v>
      </c>
      <c r="M574" s="18">
        <f t="shared" si="69"/>
        <v>-0.48834681420749881</v>
      </c>
    </row>
    <row r="575" spans="1:13" x14ac:dyDescent="0.35">
      <c r="A575" s="2">
        <v>39021</v>
      </c>
      <c r="B575" s="10">
        <f t="shared" si="66"/>
        <v>2006.8321917808219</v>
      </c>
      <c r="C575" s="6">
        <v>275652.27902419819</v>
      </c>
      <c r="E575" s="20">
        <f t="shared" si="67"/>
        <v>18.072490003757427</v>
      </c>
      <c r="F575" s="20">
        <f t="shared" si="64"/>
        <v>17.753712193223862</v>
      </c>
      <c r="G575" s="20">
        <f t="shared" si="68"/>
        <v>0.31877781053356458</v>
      </c>
      <c r="H575" s="11">
        <f t="shared" si="65"/>
        <v>75.599999999999994</v>
      </c>
      <c r="J575" s="20">
        <f t="shared" si="70"/>
        <v>5.7807995808011471E-2</v>
      </c>
      <c r="K575" s="20">
        <f t="shared" si="71"/>
        <v>0.13203769487312114</v>
      </c>
      <c r="M575" s="18">
        <f t="shared" si="69"/>
        <v>-0.15570589343019858</v>
      </c>
    </row>
    <row r="576" spans="1:13" x14ac:dyDescent="0.35">
      <c r="A576" s="2">
        <v>39051</v>
      </c>
      <c r="B576" s="10">
        <f t="shared" si="66"/>
        <v>2006.9127853881278</v>
      </c>
      <c r="C576" s="6">
        <v>305149.7913885751</v>
      </c>
      <c r="E576" s="20">
        <f t="shared" si="67"/>
        <v>18.219158078569986</v>
      </c>
      <c r="F576" s="20">
        <f t="shared" si="64"/>
        <v>17.764755233499216</v>
      </c>
      <c r="G576" s="20">
        <f t="shared" si="68"/>
        <v>0.45440284507077067</v>
      </c>
      <c r="H576" s="11">
        <f t="shared" si="65"/>
        <v>83.8</v>
      </c>
      <c r="J576" s="20">
        <f t="shared" si="70"/>
        <v>0.40968100383296885</v>
      </c>
      <c r="K576" s="20">
        <f t="shared" si="71"/>
        <v>0.35187300802495736</v>
      </c>
      <c r="M576" s="18">
        <f t="shared" si="69"/>
        <v>0.73076339474220064</v>
      </c>
    </row>
    <row r="577" spans="1:13" x14ac:dyDescent="0.35">
      <c r="A577" s="2">
        <v>39082</v>
      </c>
      <c r="B577" s="10">
        <f t="shared" si="66"/>
        <v>2006.9988584474886</v>
      </c>
      <c r="C577" s="6">
        <v>310631.92944176332</v>
      </c>
      <c r="E577" s="20">
        <f t="shared" si="67"/>
        <v>18.244846604483204</v>
      </c>
      <c r="F577" s="20">
        <f t="shared" si="64"/>
        <v>17.776549075379762</v>
      </c>
      <c r="G577" s="20">
        <f t="shared" si="68"/>
        <v>0.46829752910344169</v>
      </c>
      <c r="H577" s="11">
        <f t="shared" si="65"/>
        <v>84.2</v>
      </c>
      <c r="J577" s="20">
        <f t="shared" si="70"/>
        <v>0.60657555397898755</v>
      </c>
      <c r="K577" s="20">
        <f t="shared" si="71"/>
        <v>0.1968945501460187</v>
      </c>
      <c r="M577" s="18">
        <f t="shared" si="69"/>
        <v>1.226797383517453</v>
      </c>
    </row>
    <row r="578" spans="1:13" x14ac:dyDescent="0.35">
      <c r="A578" s="2">
        <v>39113</v>
      </c>
      <c r="B578" s="10">
        <f t="shared" si="66"/>
        <v>2007.0821917808219</v>
      </c>
      <c r="C578" s="6">
        <v>322171.491640141</v>
      </c>
      <c r="E578" s="20">
        <f t="shared" si="67"/>
        <v>18.297469312711439</v>
      </c>
      <c r="F578" s="20">
        <f t="shared" ref="F578:F641" si="72">Slope*B578+Icept</f>
        <v>17.787967516457741</v>
      </c>
      <c r="G578" s="20">
        <f t="shared" si="68"/>
        <v>0.50950179625369785</v>
      </c>
      <c r="H578" s="11">
        <f t="shared" ref="H578:H641" si="73">100*_xlfn.PERCENTRANK.INC(G:G,G578)</f>
        <v>85.8</v>
      </c>
      <c r="J578" s="20">
        <f t="shared" si="70"/>
        <v>0.71268884815008315</v>
      </c>
      <c r="K578" s="20">
        <f t="shared" si="71"/>
        <v>0.10611329417109561</v>
      </c>
      <c r="M578" s="18">
        <f t="shared" si="69"/>
        <v>1.4941272843742068</v>
      </c>
    </row>
    <row r="579" spans="1:13" x14ac:dyDescent="0.35">
      <c r="A579" s="2">
        <v>39141</v>
      </c>
      <c r="B579" s="10">
        <f t="shared" ref="B579:B642" si="74">YEAR(A579)+(MONTH(A579)-1)/12+(DAY(A579)-1)/365</f>
        <v>2007.157305936073</v>
      </c>
      <c r="C579" s="6">
        <v>333744.89419687167</v>
      </c>
      <c r="E579" s="20">
        <f t="shared" ref="E579:E642" si="75">LOG(C579,2)</f>
        <v>18.348386240306073</v>
      </c>
      <c r="F579" s="20">
        <f t="shared" si="72"/>
        <v>17.798259755128015</v>
      </c>
      <c r="G579" s="20">
        <f t="shared" ref="G579:G642" si="76">E579-F579</f>
        <v>0.55012648517805829</v>
      </c>
      <c r="H579" s="11">
        <f t="shared" si="73"/>
        <v>87.8</v>
      </c>
      <c r="J579" s="20">
        <f t="shared" si="70"/>
        <v>0.80631191440463446</v>
      </c>
      <c r="K579" s="20">
        <f t="shared" si="71"/>
        <v>9.3623066254551301E-2</v>
      </c>
      <c r="M579" s="18">
        <f t="shared" si="69"/>
        <v>1.7299907095486178</v>
      </c>
    </row>
    <row r="580" spans="1:13" x14ac:dyDescent="0.35">
      <c r="A580" s="2">
        <v>39172</v>
      </c>
      <c r="B580" s="10">
        <f t="shared" si="74"/>
        <v>2007.2488584474886</v>
      </c>
      <c r="C580" s="6">
        <v>330687.98182564945</v>
      </c>
      <c r="E580" s="20">
        <f t="shared" si="75"/>
        <v>18.335111089135484</v>
      </c>
      <c r="F580" s="20">
        <f t="shared" si="72"/>
        <v>17.810804398613698</v>
      </c>
      <c r="G580" s="20">
        <f t="shared" si="76"/>
        <v>0.52430669052178658</v>
      </c>
      <c r="H580" s="11">
        <f t="shared" si="73"/>
        <v>86.5</v>
      </c>
      <c r="J580" s="20">
        <f t="shared" si="70"/>
        <v>0.66383266756167825</v>
      </c>
      <c r="K580" s="20">
        <f t="shared" si="71"/>
        <v>-0.14247924684295621</v>
      </c>
      <c r="M580" s="18">
        <f t="shared" si="69"/>
        <v>1.3710445168947709</v>
      </c>
    </row>
    <row r="581" spans="1:13" x14ac:dyDescent="0.35">
      <c r="A581" s="2">
        <v>39202</v>
      </c>
      <c r="B581" s="10">
        <f t="shared" si="74"/>
        <v>2007.3294520547945</v>
      </c>
      <c r="C581" s="6">
        <v>358696.51842249371</v>
      </c>
      <c r="E581" s="20">
        <f t="shared" si="75"/>
        <v>18.452404216724222</v>
      </c>
      <c r="F581" s="20">
        <f t="shared" si="72"/>
        <v>17.821847438889108</v>
      </c>
      <c r="G581" s="20">
        <f t="shared" si="76"/>
        <v>0.63055677783511399</v>
      </c>
      <c r="H581" s="11">
        <f t="shared" si="73"/>
        <v>92.100000000000009</v>
      </c>
      <c r="J581" s="20">
        <f t="shared" si="70"/>
        <v>0.63363044797930856</v>
      </c>
      <c r="K581" s="20">
        <f t="shared" si="71"/>
        <v>-3.0202219582369683E-2</v>
      </c>
      <c r="M581" s="18">
        <f t="shared" si="69"/>
        <v>1.2949564411293493</v>
      </c>
    </row>
    <row r="582" spans="1:13" x14ac:dyDescent="0.35">
      <c r="A582" s="2">
        <v>39233</v>
      </c>
      <c r="B582" s="10">
        <f t="shared" si="74"/>
        <v>2007.4155251141551</v>
      </c>
      <c r="C582" s="6">
        <v>398222.05697881366</v>
      </c>
      <c r="E582" s="20">
        <f t="shared" si="75"/>
        <v>18.603213606626973</v>
      </c>
      <c r="F582" s="20">
        <f t="shared" si="72"/>
        <v>17.833641280769598</v>
      </c>
      <c r="G582" s="20">
        <f t="shared" si="76"/>
        <v>0.76957232585737501</v>
      </c>
      <c r="H582" s="11">
        <f t="shared" si="73"/>
        <v>96.6</v>
      </c>
      <c r="J582" s="20">
        <f t="shared" si="70"/>
        <v>0.68699214634548689</v>
      </c>
      <c r="K582" s="20">
        <f t="shared" si="71"/>
        <v>5.3361698366178323E-2</v>
      </c>
      <c r="M582" s="18">
        <f t="shared" si="69"/>
        <v>1.4293899034510211</v>
      </c>
    </row>
    <row r="583" spans="1:13" x14ac:dyDescent="0.35">
      <c r="A583" s="2">
        <v>39263</v>
      </c>
      <c r="B583" s="10">
        <f t="shared" si="74"/>
        <v>2007.4961187214612</v>
      </c>
      <c r="C583" s="6">
        <v>426659.23811479611</v>
      </c>
      <c r="E583" s="20">
        <f t="shared" si="75"/>
        <v>18.702724760324603</v>
      </c>
      <c r="F583" s="20">
        <f t="shared" si="72"/>
        <v>17.844684321045008</v>
      </c>
      <c r="G583" s="20">
        <f t="shared" si="76"/>
        <v>0.85804043927959484</v>
      </c>
      <c r="H583" s="11">
        <f t="shared" si="73"/>
        <v>97.8</v>
      </c>
      <c r="J583" s="20">
        <f t="shared" si="70"/>
        <v>0.89622513187918917</v>
      </c>
      <c r="K583" s="20">
        <f t="shared" si="71"/>
        <v>0.20923298553370229</v>
      </c>
      <c r="M583" s="18">
        <f t="shared" si="69"/>
        <v>1.9565079588805285</v>
      </c>
    </row>
    <row r="584" spans="1:13" x14ac:dyDescent="0.35">
      <c r="A584" s="2">
        <v>39294</v>
      </c>
      <c r="B584" s="10">
        <f t="shared" si="74"/>
        <v>2007.5821917808219</v>
      </c>
      <c r="C584" s="6">
        <v>430189.91550296056</v>
      </c>
      <c r="E584" s="20">
        <f t="shared" si="75"/>
        <v>18.714614179987201</v>
      </c>
      <c r="F584" s="20">
        <f t="shared" si="72"/>
        <v>17.856478162925555</v>
      </c>
      <c r="G584" s="20">
        <f t="shared" si="76"/>
        <v>0.85813601706164633</v>
      </c>
      <c r="H584" s="11">
        <f t="shared" si="73"/>
        <v>98.1</v>
      </c>
      <c r="J584" s="20">
        <f t="shared" si="70"/>
        <v>0.94951672267607623</v>
      </c>
      <c r="K584" s="20">
        <f t="shared" si="71"/>
        <v>5.3291590796887056E-2</v>
      </c>
      <c r="M584" s="18">
        <f t="shared" ref="M584:M647" si="77">(J584-Mean)/Sdev</f>
        <v>2.0907648000757488</v>
      </c>
    </row>
    <row r="585" spans="1:13" x14ac:dyDescent="0.35">
      <c r="A585" s="2">
        <v>39325</v>
      </c>
      <c r="B585" s="10">
        <f t="shared" si="74"/>
        <v>2007.6655251141551</v>
      </c>
      <c r="C585" s="6">
        <v>373789.31824793783</v>
      </c>
      <c r="E585" s="20">
        <f t="shared" si="75"/>
        <v>18.511865816310362</v>
      </c>
      <c r="F585" s="20">
        <f t="shared" si="72"/>
        <v>17.867896604003477</v>
      </c>
      <c r="G585" s="20">
        <f t="shared" si="76"/>
        <v>0.6439692123068852</v>
      </c>
      <c r="H585" s="11">
        <f t="shared" si="73"/>
        <v>92.5</v>
      </c>
      <c r="J585" s="20">
        <f t="shared" ref="J585:J648" si="78">SLOPE(E579:E585,B579:B585)</f>
        <v>0.63506927454780016</v>
      </c>
      <c r="K585" s="20">
        <f t="shared" si="71"/>
        <v>-0.31444744812827607</v>
      </c>
      <c r="M585" s="18">
        <f t="shared" si="77"/>
        <v>1.2985812589894445</v>
      </c>
    </row>
    <row r="586" spans="1:13" x14ac:dyDescent="0.35">
      <c r="A586" s="2">
        <v>39355</v>
      </c>
      <c r="B586" s="10">
        <f t="shared" si="74"/>
        <v>2007.7461187214612</v>
      </c>
      <c r="C586" s="6">
        <v>371691.21603005094</v>
      </c>
      <c r="E586" s="20">
        <f t="shared" si="75"/>
        <v>18.503745068636952</v>
      </c>
      <c r="F586" s="20">
        <f t="shared" si="72"/>
        <v>17.878939644278944</v>
      </c>
      <c r="G586" s="20">
        <f t="shared" si="76"/>
        <v>0.62480542435800857</v>
      </c>
      <c r="H586" s="11">
        <f t="shared" si="73"/>
        <v>91.7</v>
      </c>
      <c r="J586" s="20">
        <f t="shared" si="78"/>
        <v>0.31596240308692014</v>
      </c>
      <c r="K586" s="20">
        <f t="shared" ref="K586:K649" si="79">J586-J585</f>
        <v>-0.31910687146088001</v>
      </c>
      <c r="M586" s="18">
        <f t="shared" si="77"/>
        <v>0.49465929071279885</v>
      </c>
    </row>
    <row r="587" spans="1:13" x14ac:dyDescent="0.35">
      <c r="A587" s="2">
        <v>39386</v>
      </c>
      <c r="B587" s="10">
        <f t="shared" si="74"/>
        <v>2007.8321917808219</v>
      </c>
      <c r="C587" s="6">
        <v>389637.88607659918</v>
      </c>
      <c r="E587" s="20">
        <f t="shared" si="75"/>
        <v>18.571774437784761</v>
      </c>
      <c r="F587" s="20">
        <f t="shared" si="72"/>
        <v>17.890733486159434</v>
      </c>
      <c r="G587" s="20">
        <f t="shared" si="76"/>
        <v>0.6810409516253273</v>
      </c>
      <c r="H587" s="11">
        <f t="shared" si="73"/>
        <v>93.899999999999991</v>
      </c>
      <c r="J587" s="20">
        <f t="shared" si="78"/>
        <v>-1.2375364635982529E-2</v>
      </c>
      <c r="K587" s="20">
        <f t="shared" si="79"/>
        <v>-0.32833776772290268</v>
      </c>
      <c r="M587" s="18">
        <f t="shared" si="77"/>
        <v>-0.33251795958879843</v>
      </c>
    </row>
    <row r="588" spans="1:13" x14ac:dyDescent="0.35">
      <c r="A588" s="2">
        <v>39416</v>
      </c>
      <c r="B588" s="10">
        <f t="shared" si="74"/>
        <v>2007.9127853881278</v>
      </c>
      <c r="C588" s="6">
        <v>388374.51269808668</v>
      </c>
      <c r="E588" s="20">
        <f t="shared" si="75"/>
        <v>18.567089000604348</v>
      </c>
      <c r="F588" s="20">
        <f t="shared" si="72"/>
        <v>17.901776526434844</v>
      </c>
      <c r="G588" s="20">
        <f t="shared" si="76"/>
        <v>0.66531247416950379</v>
      </c>
      <c r="H588" s="11">
        <f t="shared" si="73"/>
        <v>93.2</v>
      </c>
      <c r="J588" s="20">
        <f t="shared" si="78"/>
        <v>-0.24999738971205485</v>
      </c>
      <c r="K588" s="20">
        <f t="shared" si="79"/>
        <v>-0.23762202507607233</v>
      </c>
      <c r="M588" s="18">
        <f t="shared" si="77"/>
        <v>-0.93115616888369668</v>
      </c>
    </row>
    <row r="589" spans="1:13" x14ac:dyDescent="0.35">
      <c r="A589" s="2">
        <v>39447</v>
      </c>
      <c r="B589" s="10">
        <f t="shared" si="74"/>
        <v>2007.9988584474886</v>
      </c>
      <c r="C589" s="6">
        <v>364099.6956395249</v>
      </c>
      <c r="E589" s="20">
        <f t="shared" si="75"/>
        <v>18.47397400923316</v>
      </c>
      <c r="F589" s="20">
        <f t="shared" si="72"/>
        <v>17.913570368315391</v>
      </c>
      <c r="G589" s="20">
        <f t="shared" si="76"/>
        <v>0.56040364091776951</v>
      </c>
      <c r="H589" s="11">
        <f t="shared" si="73"/>
        <v>88</v>
      </c>
      <c r="J589" s="20">
        <f t="shared" si="78"/>
        <v>-0.39448930857649916</v>
      </c>
      <c r="K589" s="20">
        <f t="shared" si="79"/>
        <v>-0.14449191886444432</v>
      </c>
      <c r="M589" s="18">
        <f t="shared" si="77"/>
        <v>-1.2951728611027917</v>
      </c>
    </row>
    <row r="590" spans="1:13" x14ac:dyDescent="0.35">
      <c r="A590" s="2">
        <v>39478</v>
      </c>
      <c r="B590" s="10">
        <f t="shared" si="74"/>
        <v>2008.0821917808219</v>
      </c>
      <c r="C590" s="6">
        <v>370360.1619348324</v>
      </c>
      <c r="E590" s="20">
        <f t="shared" si="75"/>
        <v>18.498569396819867</v>
      </c>
      <c r="F590" s="20">
        <f t="shared" si="72"/>
        <v>17.924988809393369</v>
      </c>
      <c r="G590" s="20">
        <f t="shared" si="76"/>
        <v>0.57358058742649831</v>
      </c>
      <c r="H590" s="11">
        <f t="shared" si="73"/>
        <v>88.4</v>
      </c>
      <c r="J590" s="20">
        <f t="shared" si="78"/>
        <v>-0.2827103049096501</v>
      </c>
      <c r="K590" s="20">
        <f t="shared" si="79"/>
        <v>0.11177900366684906</v>
      </c>
      <c r="M590" s="18">
        <f t="shared" si="77"/>
        <v>-1.0135694088534972</v>
      </c>
    </row>
    <row r="591" spans="1:13" x14ac:dyDescent="0.35">
      <c r="A591" s="2">
        <v>39507</v>
      </c>
      <c r="B591" s="10">
        <f t="shared" si="74"/>
        <v>2008.1600456621004</v>
      </c>
      <c r="C591" s="6">
        <v>377771.2004141424</v>
      </c>
      <c r="E591" s="20">
        <f t="shared" si="75"/>
        <v>18.52715319574115</v>
      </c>
      <c r="F591" s="20">
        <f t="shared" si="72"/>
        <v>17.935656448866212</v>
      </c>
      <c r="G591" s="20">
        <f t="shared" si="76"/>
        <v>0.59149674687493814</v>
      </c>
      <c r="H591" s="11">
        <f t="shared" si="73"/>
        <v>89.7</v>
      </c>
      <c r="J591" s="20">
        <f t="shared" si="78"/>
        <v>-2.7471602356582973E-2</v>
      </c>
      <c r="K591" s="20">
        <f t="shared" si="79"/>
        <v>0.25523870255306713</v>
      </c>
      <c r="M591" s="18">
        <f t="shared" si="77"/>
        <v>-0.37054972332474495</v>
      </c>
    </row>
    <row r="592" spans="1:13" x14ac:dyDescent="0.35">
      <c r="A592" s="2">
        <v>39538</v>
      </c>
      <c r="B592" s="10">
        <f t="shared" si="74"/>
        <v>2008.2488584474886</v>
      </c>
      <c r="C592" s="6">
        <v>351556.20281000785</v>
      </c>
      <c r="E592" s="20">
        <f t="shared" si="75"/>
        <v>18.423395823858609</v>
      </c>
      <c r="F592" s="20">
        <f t="shared" si="72"/>
        <v>17.947825691549269</v>
      </c>
      <c r="G592" s="20">
        <f t="shared" si="76"/>
        <v>0.47557013230933975</v>
      </c>
      <c r="H592" s="11">
        <f t="shared" si="73"/>
        <v>84.6</v>
      </c>
      <c r="J592" s="20">
        <f t="shared" si="78"/>
        <v>-0.17212805963913064</v>
      </c>
      <c r="K592" s="20">
        <f t="shared" si="79"/>
        <v>-0.14465645728254767</v>
      </c>
      <c r="M592" s="18">
        <f t="shared" si="77"/>
        <v>-0.73498093513200546</v>
      </c>
    </row>
    <row r="593" spans="1:13" x14ac:dyDescent="0.35">
      <c r="A593" s="2">
        <v>39568</v>
      </c>
      <c r="B593" s="10">
        <f t="shared" si="74"/>
        <v>2008.3294520547945</v>
      </c>
      <c r="C593" s="6">
        <v>333383.93037443951</v>
      </c>
      <c r="E593" s="20">
        <f t="shared" si="75"/>
        <v>18.346825040285321</v>
      </c>
      <c r="F593" s="20">
        <f t="shared" si="72"/>
        <v>17.95886873182468</v>
      </c>
      <c r="G593" s="20">
        <f t="shared" si="76"/>
        <v>0.387956308460641</v>
      </c>
      <c r="H593" s="11">
        <f t="shared" si="73"/>
        <v>80.300000000000011</v>
      </c>
      <c r="J593" s="20">
        <f t="shared" si="78"/>
        <v>-0.39259134379040866</v>
      </c>
      <c r="K593" s="20">
        <f t="shared" si="79"/>
        <v>-0.22046328415127803</v>
      </c>
      <c r="M593" s="18">
        <f t="shared" si="77"/>
        <v>-1.2903913420475346</v>
      </c>
    </row>
    <row r="594" spans="1:13" x14ac:dyDescent="0.35">
      <c r="A594" s="2">
        <v>39599</v>
      </c>
      <c r="B594" s="10">
        <f t="shared" si="74"/>
        <v>2008.4155251141551</v>
      </c>
      <c r="C594" s="6">
        <v>350033.3866841222</v>
      </c>
      <c r="E594" s="20">
        <f t="shared" si="75"/>
        <v>18.417133009369937</v>
      </c>
      <c r="F594" s="20">
        <f t="shared" si="72"/>
        <v>17.970662573705226</v>
      </c>
      <c r="G594" s="20">
        <f t="shared" si="76"/>
        <v>0.44647043566471112</v>
      </c>
      <c r="H594" s="11">
        <f t="shared" si="73"/>
        <v>83.399999999999991</v>
      </c>
      <c r="J594" s="20">
        <f t="shared" si="78"/>
        <v>-0.33470041352946606</v>
      </c>
      <c r="K594" s="20">
        <f t="shared" si="79"/>
        <v>5.7890930260942608E-2</v>
      </c>
      <c r="M594" s="18">
        <f t="shared" si="77"/>
        <v>-1.1445474422039412</v>
      </c>
    </row>
    <row r="595" spans="1:13" x14ac:dyDescent="0.35">
      <c r="A595" s="2">
        <v>39629</v>
      </c>
      <c r="B595" s="10">
        <f t="shared" si="74"/>
        <v>2008.4961187214612</v>
      </c>
      <c r="C595" s="6">
        <v>354601.83506177907</v>
      </c>
      <c r="E595" s="20">
        <f t="shared" si="75"/>
        <v>18.435840476628513</v>
      </c>
      <c r="F595" s="20">
        <f t="shared" si="72"/>
        <v>17.981705613980637</v>
      </c>
      <c r="G595" s="20">
        <f t="shared" si="76"/>
        <v>0.4541348626478765</v>
      </c>
      <c r="H595" s="11">
        <f t="shared" si="73"/>
        <v>83.6</v>
      </c>
      <c r="J595" s="20">
        <f t="shared" si="78"/>
        <v>-0.1977545766345602</v>
      </c>
      <c r="K595" s="20">
        <f t="shared" si="79"/>
        <v>0.13694583689490586</v>
      </c>
      <c r="M595" s="18">
        <f t="shared" si="77"/>
        <v>-0.79954150033928351</v>
      </c>
    </row>
    <row r="596" spans="1:13" x14ac:dyDescent="0.35">
      <c r="A596" s="2">
        <v>39660</v>
      </c>
      <c r="B596" s="10">
        <f t="shared" si="74"/>
        <v>2008.5821917808219</v>
      </c>
      <c r="C596" s="6">
        <v>353394.8622805216</v>
      </c>
      <c r="E596" s="20">
        <f t="shared" si="75"/>
        <v>18.430921540313065</v>
      </c>
      <c r="F596" s="20">
        <f t="shared" si="72"/>
        <v>17.993499455861127</v>
      </c>
      <c r="G596" s="20">
        <f t="shared" si="76"/>
        <v>0.43742208445193853</v>
      </c>
      <c r="H596" s="11">
        <f t="shared" si="73"/>
        <v>83.1</v>
      </c>
      <c r="J596" s="20">
        <f t="shared" si="78"/>
        <v>-0.16819966432932329</v>
      </c>
      <c r="K596" s="20">
        <f t="shared" si="79"/>
        <v>2.9554912305236908E-2</v>
      </c>
      <c r="M596" s="18">
        <f t="shared" si="77"/>
        <v>-0.72508417773793521</v>
      </c>
    </row>
    <row r="597" spans="1:13" x14ac:dyDescent="0.35">
      <c r="A597" s="2">
        <v>39691</v>
      </c>
      <c r="B597" s="10">
        <f t="shared" si="74"/>
        <v>2008.6655251141551</v>
      </c>
      <c r="C597" s="6">
        <v>329503.56928329397</v>
      </c>
      <c r="E597" s="20">
        <f t="shared" si="75"/>
        <v>18.329934567468069</v>
      </c>
      <c r="F597" s="20">
        <f t="shared" si="72"/>
        <v>18.004917896939105</v>
      </c>
      <c r="G597" s="20">
        <f t="shared" si="76"/>
        <v>0.32501667052896366</v>
      </c>
      <c r="H597" s="11">
        <f t="shared" si="73"/>
        <v>76.400000000000006</v>
      </c>
      <c r="J597" s="20">
        <f t="shared" si="78"/>
        <v>-0.20844345096495676</v>
      </c>
      <c r="K597" s="20">
        <f t="shared" si="79"/>
        <v>-4.0243786635633466E-2</v>
      </c>
      <c r="M597" s="18">
        <f t="shared" si="77"/>
        <v>-0.82646984835954096</v>
      </c>
    </row>
    <row r="598" spans="1:13" x14ac:dyDescent="0.35">
      <c r="A598" s="2">
        <v>39721</v>
      </c>
      <c r="B598" s="10">
        <f t="shared" si="74"/>
        <v>2008.7461187214612</v>
      </c>
      <c r="C598" s="6">
        <v>338358.46305233252</v>
      </c>
      <c r="E598" s="20">
        <f t="shared" si="75"/>
        <v>18.368192948253792</v>
      </c>
      <c r="F598" s="20">
        <f t="shared" si="72"/>
        <v>18.015960937214516</v>
      </c>
      <c r="G598" s="20">
        <f t="shared" si="76"/>
        <v>0.35223201103927693</v>
      </c>
      <c r="H598" s="11">
        <f t="shared" si="73"/>
        <v>78</v>
      </c>
      <c r="J598" s="20">
        <f t="shared" si="78"/>
        <v>-7.932030196882886E-2</v>
      </c>
      <c r="K598" s="20">
        <f t="shared" si="79"/>
        <v>0.1291231489961279</v>
      </c>
      <c r="M598" s="18">
        <f t="shared" si="77"/>
        <v>-0.50117150672301058</v>
      </c>
    </row>
    <row r="599" spans="1:13" x14ac:dyDescent="0.35">
      <c r="A599" s="2">
        <v>39752</v>
      </c>
      <c r="B599" s="10">
        <f t="shared" si="74"/>
        <v>2008.8321917808219</v>
      </c>
      <c r="C599" s="6">
        <v>263221.58738919121</v>
      </c>
      <c r="E599" s="20">
        <f t="shared" si="75"/>
        <v>18.005918286998575</v>
      </c>
      <c r="F599" s="20">
        <f t="shared" si="72"/>
        <v>18.027754779095062</v>
      </c>
      <c r="G599" s="20">
        <f t="shared" si="76"/>
        <v>-2.1836492096486637E-2</v>
      </c>
      <c r="H599" s="11">
        <f t="shared" si="73"/>
        <v>49.8</v>
      </c>
      <c r="J599" s="20">
        <f t="shared" si="78"/>
        <v>-0.52526076372060648</v>
      </c>
      <c r="K599" s="20">
        <f t="shared" si="79"/>
        <v>-0.44594046175177759</v>
      </c>
      <c r="M599" s="18">
        <f t="shared" si="77"/>
        <v>-1.624623759895925</v>
      </c>
    </row>
    <row r="600" spans="1:13" x14ac:dyDescent="0.35">
      <c r="A600" s="2">
        <v>39782</v>
      </c>
      <c r="B600" s="10">
        <f t="shared" si="74"/>
        <v>2008.9127853881278</v>
      </c>
      <c r="C600" s="6">
        <v>227271.84669883968</v>
      </c>
      <c r="E600" s="20">
        <f t="shared" si="75"/>
        <v>17.794059455805257</v>
      </c>
      <c r="F600" s="20">
        <f t="shared" si="72"/>
        <v>18.038797819370416</v>
      </c>
      <c r="G600" s="20">
        <f t="shared" si="76"/>
        <v>-0.24473836356515832</v>
      </c>
      <c r="H600" s="11">
        <f t="shared" si="73"/>
        <v>29.7</v>
      </c>
      <c r="J600" s="20">
        <f t="shared" si="78"/>
        <v>-1.1997046031232395</v>
      </c>
      <c r="K600" s="20">
        <f t="shared" si="79"/>
        <v>-0.67444383940263297</v>
      </c>
      <c r="M600" s="18">
        <f t="shared" si="77"/>
        <v>-3.3237417274358125</v>
      </c>
    </row>
    <row r="601" spans="1:13" x14ac:dyDescent="0.35">
      <c r="A601" s="2">
        <v>39813</v>
      </c>
      <c r="B601" s="10">
        <f t="shared" si="74"/>
        <v>2008.9988584474886</v>
      </c>
      <c r="C601" s="6">
        <v>210611.11026970597</v>
      </c>
      <c r="E601" s="20">
        <f t="shared" si="75"/>
        <v>17.684222018626759</v>
      </c>
      <c r="F601" s="20">
        <f t="shared" si="72"/>
        <v>18.050591661250962</v>
      </c>
      <c r="G601" s="20">
        <f t="shared" si="76"/>
        <v>-0.36636964262420335</v>
      </c>
      <c r="H601" s="11">
        <f t="shared" si="73"/>
        <v>21</v>
      </c>
      <c r="J601" s="20">
        <f t="shared" si="78"/>
        <v>-1.6492225577433084</v>
      </c>
      <c r="K601" s="20">
        <f t="shared" si="79"/>
        <v>-0.44951795462006894</v>
      </c>
      <c r="M601" s="18">
        <f t="shared" si="77"/>
        <v>-4.4562067138507464</v>
      </c>
    </row>
    <row r="602" spans="1:13" x14ac:dyDescent="0.35">
      <c r="A602" s="2">
        <v>39844</v>
      </c>
      <c r="B602" s="10">
        <f t="shared" si="74"/>
        <v>2009.0821917808219</v>
      </c>
      <c r="C602" s="6">
        <v>199849.87631344763</v>
      </c>
      <c r="E602" s="20">
        <f t="shared" si="75"/>
        <v>17.60855715431536</v>
      </c>
      <c r="F602" s="20">
        <f t="shared" si="72"/>
        <v>18.062010102328941</v>
      </c>
      <c r="G602" s="20">
        <f t="shared" si="76"/>
        <v>-0.45345294801358094</v>
      </c>
      <c r="H602" s="11">
        <f t="shared" si="73"/>
        <v>14.6</v>
      </c>
      <c r="J602" s="20">
        <f t="shared" si="78"/>
        <v>-1.8581414893892467</v>
      </c>
      <c r="K602" s="20">
        <f t="shared" si="79"/>
        <v>-0.20891893164593833</v>
      </c>
      <c r="M602" s="18">
        <f t="shared" si="77"/>
        <v>-4.9825335772308934</v>
      </c>
    </row>
    <row r="603" spans="1:13" x14ac:dyDescent="0.35">
      <c r="A603" s="2">
        <v>39872</v>
      </c>
      <c r="B603" s="10">
        <f t="shared" si="74"/>
        <v>2009.157305936073</v>
      </c>
      <c r="C603" s="6">
        <v>195484.47008590886</v>
      </c>
      <c r="E603" s="20">
        <f t="shared" si="75"/>
        <v>17.576694474194603</v>
      </c>
      <c r="F603" s="20">
        <f t="shared" si="72"/>
        <v>18.072302340999215</v>
      </c>
      <c r="G603" s="20">
        <f t="shared" si="76"/>
        <v>-0.49560786680461177</v>
      </c>
      <c r="H603" s="11">
        <f t="shared" si="73"/>
        <v>12.9</v>
      </c>
      <c r="J603" s="20">
        <f t="shared" si="78"/>
        <v>-1.7768953274925947</v>
      </c>
      <c r="K603" s="20">
        <f t="shared" si="79"/>
        <v>8.1246161896652014E-2</v>
      </c>
      <c r="M603" s="18">
        <f t="shared" si="77"/>
        <v>-4.7778511331084497</v>
      </c>
    </row>
    <row r="604" spans="1:13" x14ac:dyDescent="0.35">
      <c r="A604" s="2">
        <v>39903</v>
      </c>
      <c r="B604" s="10">
        <f t="shared" si="74"/>
        <v>2009.2488584474886</v>
      </c>
      <c r="C604" s="6">
        <v>205478.65591949891</v>
      </c>
      <c r="E604" s="20">
        <f t="shared" si="75"/>
        <v>17.648629016283692</v>
      </c>
      <c r="F604" s="20">
        <f t="shared" si="72"/>
        <v>18.084846984484898</v>
      </c>
      <c r="G604" s="20">
        <f t="shared" si="76"/>
        <v>-0.43621796820120551</v>
      </c>
      <c r="H604" s="11">
        <f t="shared" si="73"/>
        <v>15.299999999999999</v>
      </c>
      <c r="J604" s="20">
        <f t="shared" si="78"/>
        <v>-1.3762445813942834</v>
      </c>
      <c r="K604" s="20">
        <f t="shared" si="79"/>
        <v>0.40065074609831131</v>
      </c>
      <c r="M604" s="18">
        <f t="shared" si="77"/>
        <v>-3.7684966967081452</v>
      </c>
    </row>
    <row r="605" spans="1:13" x14ac:dyDescent="0.35">
      <c r="A605" s="2">
        <v>39933</v>
      </c>
      <c r="B605" s="10">
        <f t="shared" si="74"/>
        <v>2009.3294520547945</v>
      </c>
      <c r="C605" s="6">
        <v>207689.55933189578</v>
      </c>
      <c r="E605" s="20">
        <f t="shared" si="75"/>
        <v>17.664069167370954</v>
      </c>
      <c r="F605" s="20">
        <f t="shared" si="72"/>
        <v>18.095890024760308</v>
      </c>
      <c r="G605" s="20">
        <f t="shared" si="76"/>
        <v>-0.43182085738935427</v>
      </c>
      <c r="H605" s="11">
        <f t="shared" si="73"/>
        <v>15.4</v>
      </c>
      <c r="J605" s="20">
        <f t="shared" si="78"/>
        <v>-0.61059878450566274</v>
      </c>
      <c r="K605" s="20">
        <f t="shared" si="79"/>
        <v>0.76564579688862067</v>
      </c>
      <c r="M605" s="18">
        <f t="shared" si="77"/>
        <v>-1.8396147731708181</v>
      </c>
    </row>
    <row r="606" spans="1:13" x14ac:dyDescent="0.35">
      <c r="A606" s="2">
        <v>39964</v>
      </c>
      <c r="B606" s="10">
        <f t="shared" si="74"/>
        <v>2009.4155251141551</v>
      </c>
      <c r="C606" s="6">
        <v>213476.26061026112</v>
      </c>
      <c r="E606" s="20">
        <f t="shared" si="75"/>
        <v>17.703716119907526</v>
      </c>
      <c r="F606" s="20">
        <f t="shared" si="72"/>
        <v>18.107683866640798</v>
      </c>
      <c r="G606" s="20">
        <f t="shared" si="76"/>
        <v>-0.40396774673327229</v>
      </c>
      <c r="H606" s="11">
        <f t="shared" si="73"/>
        <v>17.599999999999998</v>
      </c>
      <c r="J606" s="20">
        <f t="shared" si="78"/>
        <v>-0.11377769620053459</v>
      </c>
      <c r="K606" s="20">
        <f t="shared" si="79"/>
        <v>0.49682108830512817</v>
      </c>
      <c r="M606" s="18">
        <f t="shared" si="77"/>
        <v>-0.58797959100405728</v>
      </c>
    </row>
    <row r="607" spans="1:13" x14ac:dyDescent="0.35">
      <c r="A607" s="2">
        <v>39994</v>
      </c>
      <c r="B607" s="10">
        <f t="shared" si="74"/>
        <v>2009.4961187214612</v>
      </c>
      <c r="C607" s="6">
        <v>212224.16735119963</v>
      </c>
      <c r="E607" s="20">
        <f t="shared" si="75"/>
        <v>17.695229429145833</v>
      </c>
      <c r="F607" s="20">
        <f t="shared" si="72"/>
        <v>18.118726906916208</v>
      </c>
      <c r="G607" s="20">
        <f t="shared" si="76"/>
        <v>-0.4234974777703755</v>
      </c>
      <c r="H607" s="11">
        <f t="shared" si="73"/>
        <v>15.7</v>
      </c>
      <c r="J607" s="20">
        <f t="shared" si="78"/>
        <v>0.13602021040106996</v>
      </c>
      <c r="K607" s="20">
        <f t="shared" si="79"/>
        <v>0.24979790660160456</v>
      </c>
      <c r="M607" s="18">
        <f t="shared" si="77"/>
        <v>4.1333165024031913E-2</v>
      </c>
    </row>
    <row r="608" spans="1:13" x14ac:dyDescent="0.35">
      <c r="A608" s="2">
        <v>40025</v>
      </c>
      <c r="B608" s="10">
        <f t="shared" si="74"/>
        <v>2009.5821917808219</v>
      </c>
      <c r="C608" s="6">
        <v>224993.26256973678</v>
      </c>
      <c r="E608" s="20">
        <f t="shared" si="75"/>
        <v>17.779522274977964</v>
      </c>
      <c r="F608" s="20">
        <f t="shared" si="72"/>
        <v>18.130520748796755</v>
      </c>
      <c r="G608" s="20">
        <f t="shared" si="76"/>
        <v>-0.35099847381879101</v>
      </c>
      <c r="H608" s="11">
        <f t="shared" si="73"/>
        <v>22.3</v>
      </c>
      <c r="J608" s="20">
        <f t="shared" si="78"/>
        <v>0.34521613199296119</v>
      </c>
      <c r="K608" s="20">
        <f t="shared" si="79"/>
        <v>0.20919592159189124</v>
      </c>
      <c r="M608" s="18">
        <f t="shared" si="77"/>
        <v>0.56835784572639403</v>
      </c>
    </row>
    <row r="609" spans="1:13" x14ac:dyDescent="0.35">
      <c r="A609" s="2">
        <v>40056</v>
      </c>
      <c r="B609" s="10">
        <f t="shared" si="74"/>
        <v>2009.6655251141551</v>
      </c>
      <c r="C609" s="6">
        <v>233182.62929116609</v>
      </c>
      <c r="E609" s="20">
        <f t="shared" si="75"/>
        <v>17.831100794840996</v>
      </c>
      <c r="F609" s="20">
        <f t="shared" si="72"/>
        <v>18.141939189874677</v>
      </c>
      <c r="G609" s="20">
        <f t="shared" si="76"/>
        <v>-0.31083839503368083</v>
      </c>
      <c r="H609" s="11">
        <f t="shared" si="73"/>
        <v>25.6</v>
      </c>
      <c r="J609" s="20">
        <f t="shared" si="78"/>
        <v>0.44880344730787097</v>
      </c>
      <c r="K609" s="20">
        <f t="shared" si="79"/>
        <v>0.10358731531490978</v>
      </c>
      <c r="M609" s="18">
        <f t="shared" si="77"/>
        <v>0.82932407950009945</v>
      </c>
    </row>
    <row r="610" spans="1:13" x14ac:dyDescent="0.35">
      <c r="A610" s="2">
        <v>40086</v>
      </c>
      <c r="B610" s="10">
        <f t="shared" si="74"/>
        <v>2009.7461187214612</v>
      </c>
      <c r="C610" s="6">
        <v>249053.75735872949</v>
      </c>
      <c r="E610" s="20">
        <f t="shared" si="75"/>
        <v>17.926097650883634</v>
      </c>
      <c r="F610" s="20">
        <f t="shared" si="72"/>
        <v>18.152982230150144</v>
      </c>
      <c r="G610" s="20">
        <f t="shared" si="76"/>
        <v>-0.2268845792665104</v>
      </c>
      <c r="H610" s="11">
        <f t="shared" si="73"/>
        <v>31.1</v>
      </c>
      <c r="J610" s="20">
        <f t="shared" si="78"/>
        <v>0.53311174221656377</v>
      </c>
      <c r="K610" s="20">
        <f t="shared" si="79"/>
        <v>8.4308294908692794E-2</v>
      </c>
      <c r="M610" s="18">
        <f t="shared" si="77"/>
        <v>1.0417209171951258</v>
      </c>
    </row>
    <row r="611" spans="1:13" x14ac:dyDescent="0.35">
      <c r="A611" s="2">
        <v>40117</v>
      </c>
      <c r="B611" s="10">
        <f t="shared" si="74"/>
        <v>2009.8321917808219</v>
      </c>
      <c r="C611" s="6">
        <v>261495.7291131875</v>
      </c>
      <c r="E611" s="20">
        <f t="shared" si="75"/>
        <v>17.996427858241567</v>
      </c>
      <c r="F611" s="20">
        <f t="shared" si="72"/>
        <v>18.164776072030634</v>
      </c>
      <c r="G611" s="20">
        <f t="shared" si="76"/>
        <v>-0.16834821378906639</v>
      </c>
      <c r="H611" s="11">
        <f t="shared" si="73"/>
        <v>35.5</v>
      </c>
      <c r="J611" s="20">
        <f t="shared" si="78"/>
        <v>0.67454050897477236</v>
      </c>
      <c r="K611" s="20">
        <f t="shared" si="79"/>
        <v>0.14142876675820859</v>
      </c>
      <c r="M611" s="18">
        <f t="shared" si="77"/>
        <v>1.3980206484503213</v>
      </c>
    </row>
    <row r="612" spans="1:13" x14ac:dyDescent="0.35">
      <c r="A612" s="2">
        <v>40147</v>
      </c>
      <c r="B612" s="10">
        <f t="shared" si="74"/>
        <v>2009.9127853881278</v>
      </c>
      <c r="C612" s="6">
        <v>249243.26336550637</v>
      </c>
      <c r="E612" s="20">
        <f t="shared" si="75"/>
        <v>17.927194985918788</v>
      </c>
      <c r="F612" s="20">
        <f t="shared" si="72"/>
        <v>18.175819112306044</v>
      </c>
      <c r="G612" s="20">
        <f t="shared" si="76"/>
        <v>-0.24862412638725573</v>
      </c>
      <c r="H612" s="11">
        <f t="shared" si="73"/>
        <v>29.299999999999997</v>
      </c>
      <c r="J612" s="20">
        <f t="shared" si="78"/>
        <v>0.61061859767521276</v>
      </c>
      <c r="K612" s="20">
        <f t="shared" si="79"/>
        <v>-6.3921911299559597E-2</v>
      </c>
      <c r="M612" s="18">
        <f t="shared" si="77"/>
        <v>1.2369829731640123</v>
      </c>
    </row>
    <row r="613" spans="1:13" x14ac:dyDescent="0.35">
      <c r="A613" s="2">
        <v>40178</v>
      </c>
      <c r="B613" s="10">
        <f t="shared" si="74"/>
        <v>2009.9988584474886</v>
      </c>
      <c r="C613" s="6">
        <v>260434.26987284797</v>
      </c>
      <c r="E613" s="20">
        <f t="shared" si="75"/>
        <v>17.990559775945592</v>
      </c>
      <c r="F613" s="20">
        <f t="shared" si="72"/>
        <v>18.187612954186591</v>
      </c>
      <c r="G613" s="20">
        <f t="shared" si="76"/>
        <v>-0.19705317824099922</v>
      </c>
      <c r="H613" s="11">
        <f t="shared" si="73"/>
        <v>32.800000000000004</v>
      </c>
      <c r="J613" s="20">
        <f t="shared" si="78"/>
        <v>0.57695363656444698</v>
      </c>
      <c r="K613" s="20">
        <f t="shared" si="79"/>
        <v>-3.3664961110765779E-2</v>
      </c>
      <c r="M613" s="18">
        <f t="shared" si="77"/>
        <v>1.1521712557784736</v>
      </c>
    </row>
    <row r="614" spans="1:13" x14ac:dyDescent="0.35">
      <c r="A614" s="2">
        <v>40209</v>
      </c>
      <c r="B614" s="10">
        <f t="shared" si="74"/>
        <v>2010.0821917808219</v>
      </c>
      <c r="C614" s="6">
        <v>263597.21536690963</v>
      </c>
      <c r="E614" s="20">
        <f t="shared" si="75"/>
        <v>18.007975604276066</v>
      </c>
      <c r="F614" s="20">
        <f t="shared" si="72"/>
        <v>18.199031395264569</v>
      </c>
      <c r="G614" s="20">
        <f t="shared" si="76"/>
        <v>-0.19105579098850356</v>
      </c>
      <c r="H614" s="11">
        <f t="shared" si="73"/>
        <v>33.200000000000003</v>
      </c>
      <c r="J614" s="20">
        <f t="shared" si="78"/>
        <v>0.43074007607675141</v>
      </c>
      <c r="K614" s="20">
        <f t="shared" si="79"/>
        <v>-0.14621356048769557</v>
      </c>
      <c r="M614" s="18">
        <f t="shared" si="77"/>
        <v>0.78381725325297613</v>
      </c>
    </row>
    <row r="615" spans="1:13" x14ac:dyDescent="0.35">
      <c r="A615" s="2">
        <v>40237</v>
      </c>
      <c r="B615" s="10">
        <f t="shared" si="74"/>
        <v>2010.157305936073</v>
      </c>
      <c r="C615" s="1">
        <v>263657</v>
      </c>
      <c r="E615" s="20">
        <f t="shared" si="75"/>
        <v>18.00830277470557</v>
      </c>
      <c r="F615" s="20">
        <f t="shared" si="72"/>
        <v>18.209323633934844</v>
      </c>
      <c r="G615" s="20">
        <f t="shared" si="76"/>
        <v>-0.20102085922927415</v>
      </c>
      <c r="H615" s="11">
        <f t="shared" si="73"/>
        <v>32.4</v>
      </c>
      <c r="J615" s="20">
        <f t="shared" si="78"/>
        <v>0.29889766261740158</v>
      </c>
      <c r="K615" s="20">
        <f t="shared" si="79"/>
        <v>-0.13184241345934983</v>
      </c>
      <c r="M615" s="18">
        <f t="shared" si="77"/>
        <v>0.45166830251006657</v>
      </c>
    </row>
    <row r="616" spans="1:13" x14ac:dyDescent="0.35">
      <c r="A616" s="2">
        <v>40268</v>
      </c>
      <c r="B616" s="10">
        <f t="shared" si="74"/>
        <v>2010.2488584474886</v>
      </c>
      <c r="C616" s="5">
        <v>277798</v>
      </c>
      <c r="E616" s="20">
        <f t="shared" si="75"/>
        <v>18.08367668714536</v>
      </c>
      <c r="F616" s="20">
        <f t="shared" si="72"/>
        <v>18.221868277420469</v>
      </c>
      <c r="G616" s="20">
        <f t="shared" si="76"/>
        <v>-0.13819159027510963</v>
      </c>
      <c r="H616" s="11">
        <f t="shared" si="73"/>
        <v>38.1</v>
      </c>
      <c r="J616" s="20">
        <f t="shared" si="78"/>
        <v>0.24961582748273708</v>
      </c>
      <c r="K616" s="20">
        <f t="shared" si="79"/>
        <v>-4.9281835134664498E-2</v>
      </c>
      <c r="M616" s="18">
        <f t="shared" si="77"/>
        <v>0.32751318883179037</v>
      </c>
    </row>
    <row r="617" spans="1:13" x14ac:dyDescent="0.35">
      <c r="A617" s="2">
        <v>40298</v>
      </c>
      <c r="B617" s="10">
        <f t="shared" si="74"/>
        <v>2010.3294520547945</v>
      </c>
      <c r="C617" s="5">
        <v>295550</v>
      </c>
      <c r="E617" s="20">
        <f t="shared" si="75"/>
        <v>18.173042695025615</v>
      </c>
      <c r="F617" s="20">
        <f t="shared" si="72"/>
        <v>18.23291131769588</v>
      </c>
      <c r="G617" s="20">
        <f t="shared" si="76"/>
        <v>-5.9868622670265381E-2</v>
      </c>
      <c r="H617" s="11">
        <f t="shared" si="73"/>
        <v>43.8</v>
      </c>
      <c r="J617" s="20">
        <f t="shared" si="78"/>
        <v>0.37231861359334256</v>
      </c>
      <c r="K617" s="20">
        <f t="shared" si="79"/>
        <v>0.12270278611060548</v>
      </c>
      <c r="M617" s="18">
        <f t="shared" si="77"/>
        <v>0.63663679018663966</v>
      </c>
    </row>
    <row r="618" spans="1:13" x14ac:dyDescent="0.35">
      <c r="A618" s="2">
        <v>40329</v>
      </c>
      <c r="B618" s="10">
        <f t="shared" si="74"/>
        <v>2010.4155251141551</v>
      </c>
      <c r="C618" s="5">
        <v>268566</v>
      </c>
      <c r="E618" s="20">
        <f t="shared" si="75"/>
        <v>18.034917148017559</v>
      </c>
      <c r="F618" s="20">
        <f t="shared" si="72"/>
        <v>18.244705159576426</v>
      </c>
      <c r="G618" s="20">
        <f t="shared" si="76"/>
        <v>-0.20978801155886728</v>
      </c>
      <c r="H618" s="11">
        <f t="shared" si="73"/>
        <v>31.900000000000002</v>
      </c>
      <c r="J618" s="20">
        <f t="shared" si="78"/>
        <v>0.32700338542148677</v>
      </c>
      <c r="K618" s="20">
        <f t="shared" si="79"/>
        <v>-4.5315228171855793E-2</v>
      </c>
      <c r="M618" s="18">
        <f t="shared" si="77"/>
        <v>0.52247470004409124</v>
      </c>
    </row>
    <row r="619" spans="1:13" x14ac:dyDescent="0.35">
      <c r="A619" s="2">
        <v>40359</v>
      </c>
      <c r="B619" s="10">
        <f t="shared" si="74"/>
        <v>2010.4961187214612</v>
      </c>
      <c r="C619" s="5">
        <v>263202</v>
      </c>
      <c r="E619" s="20">
        <f t="shared" si="75"/>
        <v>18.005810926196592</v>
      </c>
      <c r="F619" s="20">
        <f t="shared" si="72"/>
        <v>18.255748199851837</v>
      </c>
      <c r="G619" s="20">
        <f t="shared" si="76"/>
        <v>-0.24993727365524521</v>
      </c>
      <c r="H619" s="11">
        <f t="shared" si="73"/>
        <v>29.099999999999998</v>
      </c>
      <c r="J619" s="20">
        <f t="shared" si="78"/>
        <v>0.11373007115355699</v>
      </c>
      <c r="K619" s="20">
        <f t="shared" si="79"/>
        <v>-0.21327331426792978</v>
      </c>
      <c r="M619" s="18">
        <f t="shared" si="77"/>
        <v>-1.4822105262016832E-2</v>
      </c>
    </row>
    <row r="620" spans="1:13" x14ac:dyDescent="0.35">
      <c r="A620" s="2">
        <v>40390</v>
      </c>
      <c r="B620" s="10">
        <f t="shared" si="74"/>
        <v>2010.5821917808219</v>
      </c>
      <c r="C620" s="5">
        <v>267468</v>
      </c>
      <c r="E620" s="20">
        <f t="shared" si="75"/>
        <v>18.02900677154733</v>
      </c>
      <c r="F620" s="20">
        <f t="shared" si="72"/>
        <v>18.267542041732327</v>
      </c>
      <c r="G620" s="20">
        <f t="shared" si="76"/>
        <v>-0.23853527018499676</v>
      </c>
      <c r="H620" s="11">
        <f t="shared" si="73"/>
        <v>30.099999999999998</v>
      </c>
      <c r="J620" s="20">
        <f t="shared" si="78"/>
        <v>4.5416469459513588E-3</v>
      </c>
      <c r="K620" s="20">
        <f t="shared" si="79"/>
        <v>-0.10918842420760563</v>
      </c>
      <c r="M620" s="18">
        <f t="shared" si="77"/>
        <v>-0.28989914293328073</v>
      </c>
    </row>
    <row r="621" spans="1:13" x14ac:dyDescent="0.35">
      <c r="A621" s="2">
        <v>40421</v>
      </c>
      <c r="B621" s="10">
        <f t="shared" si="74"/>
        <v>2010.6655251141551</v>
      </c>
      <c r="C621" s="5">
        <v>268371</v>
      </c>
      <c r="E621" s="20">
        <f t="shared" si="75"/>
        <v>18.033869257686508</v>
      </c>
      <c r="F621" s="20">
        <f t="shared" si="72"/>
        <v>18.278960482810305</v>
      </c>
      <c r="G621" s="20">
        <f t="shared" si="76"/>
        <v>-0.24509122512379733</v>
      </c>
      <c r="H621" s="11">
        <f t="shared" si="73"/>
        <v>29.599999999999998</v>
      </c>
      <c r="J621" s="20">
        <f t="shared" si="78"/>
        <v>-8.3041637200578222E-2</v>
      </c>
      <c r="K621" s="20">
        <f t="shared" si="79"/>
        <v>-8.7583284146529577E-2</v>
      </c>
      <c r="M621" s="18">
        <f t="shared" si="77"/>
        <v>-0.51054662024040143</v>
      </c>
    </row>
    <row r="622" spans="1:13" x14ac:dyDescent="0.35">
      <c r="A622" s="2">
        <v>40451</v>
      </c>
      <c r="B622" s="10">
        <f t="shared" si="74"/>
        <v>2010.7461187214612</v>
      </c>
      <c r="C622" s="5">
        <v>288540</v>
      </c>
      <c r="E622" s="20">
        <f t="shared" si="75"/>
        <v>18.138411806484221</v>
      </c>
      <c r="F622" s="20">
        <f t="shared" si="72"/>
        <v>18.290003523085716</v>
      </c>
      <c r="G622" s="20">
        <f t="shared" si="76"/>
        <v>-0.1515917166014944</v>
      </c>
      <c r="H622" s="11">
        <f t="shared" si="73"/>
        <v>37</v>
      </c>
      <c r="J622" s="20">
        <f t="shared" si="78"/>
        <v>-5.3030458570469848E-2</v>
      </c>
      <c r="K622" s="20">
        <f t="shared" si="79"/>
        <v>3.0011178630108375E-2</v>
      </c>
      <c r="M622" s="18">
        <f t="shared" si="77"/>
        <v>-0.4349398315674835</v>
      </c>
    </row>
    <row r="623" spans="1:13" x14ac:dyDescent="0.35">
      <c r="A623" s="2">
        <v>40482</v>
      </c>
      <c r="B623" s="10">
        <f t="shared" si="74"/>
        <v>2010.8321917808219</v>
      </c>
      <c r="C623" s="5">
        <v>303428</v>
      </c>
      <c r="E623" s="20">
        <f t="shared" si="75"/>
        <v>18.210994696466265</v>
      </c>
      <c r="F623" s="20">
        <f t="shared" si="72"/>
        <v>18.301797364966262</v>
      </c>
      <c r="G623" s="20">
        <f t="shared" si="76"/>
        <v>-9.0802668499996742E-2</v>
      </c>
      <c r="H623" s="11">
        <f t="shared" si="73"/>
        <v>41.099999999999994</v>
      </c>
      <c r="J623" s="20">
        <f t="shared" si="78"/>
        <v>0.14813478993871421</v>
      </c>
      <c r="K623" s="20">
        <f t="shared" si="79"/>
        <v>0.20116524850918405</v>
      </c>
      <c r="M623" s="18">
        <f t="shared" si="77"/>
        <v>7.1853274422368343E-2</v>
      </c>
    </row>
    <row r="624" spans="1:13" x14ac:dyDescent="0.35">
      <c r="A624" s="2">
        <v>40512</v>
      </c>
      <c r="B624" s="10">
        <f t="shared" si="74"/>
        <v>2010.9127853881278</v>
      </c>
      <c r="C624" s="5">
        <v>309340</v>
      </c>
      <c r="E624" s="20">
        <f t="shared" si="75"/>
        <v>18.238833871298997</v>
      </c>
      <c r="F624" s="20">
        <f t="shared" si="72"/>
        <v>18.312840405241673</v>
      </c>
      <c r="G624" s="20">
        <f t="shared" si="76"/>
        <v>-7.4006533942675645E-2</v>
      </c>
      <c r="H624" s="11">
        <f t="shared" si="73"/>
        <v>42.9</v>
      </c>
      <c r="J624" s="20">
        <f t="shared" si="78"/>
        <v>0.48596908083288387</v>
      </c>
      <c r="K624" s="20">
        <f t="shared" si="79"/>
        <v>0.33783429089416966</v>
      </c>
      <c r="M624" s="18">
        <f t="shared" si="77"/>
        <v>0.92295499731422648</v>
      </c>
    </row>
    <row r="625" spans="1:13" x14ac:dyDescent="0.35">
      <c r="A625" s="2">
        <v>40543</v>
      </c>
      <c r="B625" s="10">
        <f t="shared" si="74"/>
        <v>2010.9988584474886</v>
      </c>
      <c r="C625" s="5">
        <v>313678</v>
      </c>
      <c r="E625" s="20">
        <f t="shared" si="75"/>
        <v>18.25892482285996</v>
      </c>
      <c r="F625" s="20">
        <f t="shared" si="72"/>
        <v>18.324634247122162</v>
      </c>
      <c r="G625" s="20">
        <f t="shared" si="76"/>
        <v>-6.5709424262202276E-2</v>
      </c>
      <c r="H625" s="11">
        <f t="shared" si="73"/>
        <v>43.3</v>
      </c>
      <c r="J625" s="20">
        <f t="shared" si="78"/>
        <v>0.57992778318771099</v>
      </c>
      <c r="K625" s="20">
        <f t="shared" si="79"/>
        <v>9.3958702354827117E-2</v>
      </c>
      <c r="M625" s="18">
        <f t="shared" si="77"/>
        <v>1.1596639863372729</v>
      </c>
    </row>
    <row r="626" spans="1:13" x14ac:dyDescent="0.35">
      <c r="A626" s="2">
        <v>40574</v>
      </c>
      <c r="B626" s="10">
        <f t="shared" si="74"/>
        <v>2011.0821917808219</v>
      </c>
      <c r="C626" s="5">
        <v>326868</v>
      </c>
      <c r="E626" s="20">
        <f t="shared" si="75"/>
        <v>18.318348620275408</v>
      </c>
      <c r="F626" s="20">
        <f t="shared" si="72"/>
        <v>18.336052688200141</v>
      </c>
      <c r="G626" s="20">
        <f t="shared" si="76"/>
        <v>-1.7704067924732669E-2</v>
      </c>
      <c r="H626" s="11">
        <f t="shared" si="73"/>
        <v>50.6</v>
      </c>
      <c r="J626" s="20">
        <f t="shared" si="78"/>
        <v>0.60754999626377471</v>
      </c>
      <c r="K626" s="20">
        <f t="shared" si="79"/>
        <v>2.7622213076063717E-2</v>
      </c>
      <c r="M626" s="18">
        <f t="shared" si="77"/>
        <v>1.2292522838333622</v>
      </c>
    </row>
    <row r="627" spans="1:13" x14ac:dyDescent="0.35">
      <c r="A627" s="2">
        <v>40602</v>
      </c>
      <c r="B627" s="10">
        <f t="shared" si="74"/>
        <v>2011.157305936073</v>
      </c>
      <c r="C627" s="5">
        <v>348979</v>
      </c>
      <c r="E627" s="20">
        <f t="shared" si="75"/>
        <v>18.412780698529627</v>
      </c>
      <c r="F627" s="20">
        <f t="shared" si="72"/>
        <v>18.346344926870415</v>
      </c>
      <c r="G627" s="20">
        <f t="shared" si="76"/>
        <v>6.643577165921144E-2</v>
      </c>
      <c r="H627" s="11">
        <f t="shared" si="73"/>
        <v>58.8</v>
      </c>
      <c r="J627" s="20">
        <f t="shared" si="78"/>
        <v>0.66616617052002436</v>
      </c>
      <c r="K627" s="20">
        <f t="shared" si="79"/>
        <v>5.8616174256249653E-2</v>
      </c>
      <c r="M627" s="18">
        <f t="shared" si="77"/>
        <v>1.3769232818447854</v>
      </c>
    </row>
    <row r="628" spans="1:13" x14ac:dyDescent="0.35">
      <c r="A628" s="2">
        <v>40633</v>
      </c>
      <c r="B628" s="10">
        <f t="shared" si="74"/>
        <v>2011.2488584474886</v>
      </c>
      <c r="C628" s="5">
        <v>355413</v>
      </c>
      <c r="E628" s="20">
        <f t="shared" si="75"/>
        <v>18.439136926463291</v>
      </c>
      <c r="F628" s="20">
        <f t="shared" si="72"/>
        <v>18.358889570356098</v>
      </c>
      <c r="G628" s="20">
        <f t="shared" si="76"/>
        <v>8.0247356107193468E-2</v>
      </c>
      <c r="H628" s="11">
        <f t="shared" si="73"/>
        <v>60.3</v>
      </c>
      <c r="J628" s="20">
        <f t="shared" si="78"/>
        <v>0.59384292765061653</v>
      </c>
      <c r="K628" s="20">
        <f t="shared" si="79"/>
        <v>-7.2323242869407833E-2</v>
      </c>
      <c r="M628" s="18">
        <f t="shared" si="77"/>
        <v>1.1947202365341423</v>
      </c>
    </row>
    <row r="629" spans="1:13" x14ac:dyDescent="0.35">
      <c r="A629" s="2">
        <v>40663</v>
      </c>
      <c r="B629" s="10">
        <f t="shared" si="74"/>
        <v>2011.3294520547945</v>
      </c>
      <c r="C629" s="5">
        <v>360883</v>
      </c>
      <c r="E629" s="20">
        <f t="shared" si="75"/>
        <v>18.461171658698969</v>
      </c>
      <c r="F629" s="20">
        <f t="shared" si="72"/>
        <v>18.369932610631508</v>
      </c>
      <c r="G629" s="20">
        <f t="shared" si="76"/>
        <v>9.1239048067460971E-2</v>
      </c>
      <c r="H629" s="11">
        <f t="shared" si="73"/>
        <v>60.5</v>
      </c>
      <c r="J629" s="20">
        <f t="shared" si="78"/>
        <v>0.56062910563129931</v>
      </c>
      <c r="K629" s="20">
        <f t="shared" si="79"/>
        <v>-3.3213822019317218E-2</v>
      </c>
      <c r="M629" s="18">
        <f t="shared" si="77"/>
        <v>1.1110450682448469</v>
      </c>
    </row>
    <row r="630" spans="1:13" x14ac:dyDescent="0.35">
      <c r="A630" s="2">
        <v>40694</v>
      </c>
      <c r="B630" s="10">
        <f t="shared" si="74"/>
        <v>2011.4155251141551</v>
      </c>
      <c r="C630" s="5">
        <v>355736</v>
      </c>
      <c r="E630" s="20">
        <f t="shared" si="75"/>
        <v>18.440447455003021</v>
      </c>
      <c r="F630" s="20">
        <f t="shared" si="72"/>
        <v>18.381726452511998</v>
      </c>
      <c r="G630" s="20">
        <f t="shared" si="76"/>
        <v>5.8721002491022745E-2</v>
      </c>
      <c r="H630" s="11">
        <f t="shared" si="73"/>
        <v>57.9</v>
      </c>
      <c r="J630" s="20">
        <f t="shared" si="78"/>
        <v>0.48161950863115982</v>
      </c>
      <c r="K630" s="20">
        <f t="shared" si="79"/>
        <v>-7.9009597000139487E-2</v>
      </c>
      <c r="M630" s="18">
        <f t="shared" si="77"/>
        <v>0.91199717422015358</v>
      </c>
    </row>
    <row r="631" spans="1:13" x14ac:dyDescent="0.35">
      <c r="A631" s="2">
        <v>40724</v>
      </c>
      <c r="B631" s="10">
        <f t="shared" si="74"/>
        <v>2011.4961187214612</v>
      </c>
      <c r="C631" s="5">
        <v>345273</v>
      </c>
      <c r="E631" s="20">
        <f t="shared" si="75"/>
        <v>18.39737799574338</v>
      </c>
      <c r="F631" s="20">
        <f t="shared" si="72"/>
        <v>18.392769492787409</v>
      </c>
      <c r="G631" s="20">
        <f t="shared" si="76"/>
        <v>4.6085029559712609E-3</v>
      </c>
      <c r="H631" s="11">
        <f t="shared" si="73"/>
        <v>53.7</v>
      </c>
      <c r="J631" s="20">
        <f t="shared" si="78"/>
        <v>0.30194088006628783</v>
      </c>
      <c r="K631" s="20">
        <f t="shared" si="79"/>
        <v>-0.17967862856487199</v>
      </c>
      <c r="M631" s="18">
        <f t="shared" si="77"/>
        <v>0.45933504233989936</v>
      </c>
    </row>
    <row r="632" spans="1:13" x14ac:dyDescent="0.35">
      <c r="A632" s="2">
        <v>40755</v>
      </c>
      <c r="B632" s="10">
        <f t="shared" si="74"/>
        <v>2011.5821917808219</v>
      </c>
      <c r="C632" s="5">
        <v>344572</v>
      </c>
      <c r="E632" s="20">
        <f t="shared" si="75"/>
        <v>18.394445947031674</v>
      </c>
      <c r="F632" s="20">
        <f t="shared" si="72"/>
        <v>18.404563334667955</v>
      </c>
      <c r="G632" s="20">
        <f t="shared" si="76"/>
        <v>-1.011738763628145E-2</v>
      </c>
      <c r="H632" s="11">
        <f t="shared" si="73"/>
        <v>51.7</v>
      </c>
      <c r="J632" s="20">
        <f t="shared" si="78"/>
        <v>8.3664856369902299E-2</v>
      </c>
      <c r="K632" s="20">
        <f t="shared" si="79"/>
        <v>-0.21827602369638555</v>
      </c>
      <c r="M632" s="18">
        <f t="shared" si="77"/>
        <v>-9.0565026543794502E-2</v>
      </c>
    </row>
    <row r="633" spans="1:13" x14ac:dyDescent="0.35">
      <c r="A633" s="2">
        <v>40786</v>
      </c>
      <c r="B633" s="10">
        <f t="shared" si="74"/>
        <v>2011.6655251141551</v>
      </c>
      <c r="C633" s="5">
        <v>308866</v>
      </c>
      <c r="E633" s="20">
        <f t="shared" si="75"/>
        <v>18.23662154212915</v>
      </c>
      <c r="F633" s="20">
        <f t="shared" si="72"/>
        <v>18.415981775745877</v>
      </c>
      <c r="G633" s="20">
        <f t="shared" si="76"/>
        <v>-0.17936023361672682</v>
      </c>
      <c r="H633" s="11">
        <f t="shared" si="73"/>
        <v>34.699999999999996</v>
      </c>
      <c r="J633" s="20">
        <f t="shared" si="78"/>
        <v>-0.28752429602333857</v>
      </c>
      <c r="K633" s="20">
        <f t="shared" si="79"/>
        <v>-0.37118915239324085</v>
      </c>
      <c r="M633" s="18">
        <f t="shared" si="77"/>
        <v>-1.0256972367303003</v>
      </c>
    </row>
    <row r="634" spans="1:13" x14ac:dyDescent="0.35">
      <c r="A634" s="2">
        <v>40816</v>
      </c>
      <c r="B634" s="10">
        <f t="shared" si="74"/>
        <v>2011.7461187214612</v>
      </c>
      <c r="C634" s="5">
        <v>298277</v>
      </c>
      <c r="E634" s="20">
        <f t="shared" si="75"/>
        <v>18.186293210858743</v>
      </c>
      <c r="F634" s="20">
        <f t="shared" si="72"/>
        <v>18.427024816021344</v>
      </c>
      <c r="G634" s="20">
        <f t="shared" si="76"/>
        <v>-0.24073160516260117</v>
      </c>
      <c r="H634" s="11">
        <f t="shared" si="73"/>
        <v>30</v>
      </c>
      <c r="J634" s="20">
        <f t="shared" si="78"/>
        <v>-0.53778885558799716</v>
      </c>
      <c r="K634" s="20">
        <f t="shared" si="79"/>
        <v>-0.2502645595646586</v>
      </c>
      <c r="M634" s="18">
        <f t="shared" si="77"/>
        <v>-1.656185625758215</v>
      </c>
    </row>
    <row r="635" spans="1:13" x14ac:dyDescent="0.35">
      <c r="A635" s="2">
        <v>40847</v>
      </c>
      <c r="B635" s="10">
        <f t="shared" si="74"/>
        <v>2011.8321917808219</v>
      </c>
      <c r="C635" s="5">
        <v>317028</v>
      </c>
      <c r="E635" s="20">
        <f t="shared" si="75"/>
        <v>18.274250739650778</v>
      </c>
      <c r="F635" s="20">
        <f t="shared" si="72"/>
        <v>18.438818657901834</v>
      </c>
      <c r="G635" s="20">
        <f t="shared" si="76"/>
        <v>-0.16456791825105554</v>
      </c>
      <c r="H635" s="11">
        <f t="shared" si="73"/>
        <v>35.799999999999997</v>
      </c>
      <c r="J635" s="20">
        <f t="shared" si="78"/>
        <v>-0.52485518356534056</v>
      </c>
      <c r="K635" s="20">
        <f t="shared" si="79"/>
        <v>1.2933672022656606E-2</v>
      </c>
      <c r="M635" s="18">
        <f t="shared" si="77"/>
        <v>-1.6236019868603815</v>
      </c>
    </row>
    <row r="636" spans="1:13" x14ac:dyDescent="0.35">
      <c r="A636" s="2">
        <v>40877</v>
      </c>
      <c r="B636" s="10">
        <f t="shared" si="74"/>
        <v>2011.9127853881278</v>
      </c>
      <c r="C636" s="5">
        <v>303930</v>
      </c>
      <c r="E636" s="20">
        <f t="shared" si="75"/>
        <v>18.213379560337152</v>
      </c>
      <c r="F636" s="20">
        <f t="shared" si="72"/>
        <v>18.449861698177244</v>
      </c>
      <c r="G636" s="20">
        <f t="shared" si="76"/>
        <v>-0.23648213784009187</v>
      </c>
      <c r="H636" s="11">
        <f t="shared" si="73"/>
        <v>30.4</v>
      </c>
      <c r="J636" s="20">
        <f t="shared" si="78"/>
        <v>-0.48723744382588213</v>
      </c>
      <c r="K636" s="20">
        <f t="shared" si="79"/>
        <v>3.7617739739458422E-2</v>
      </c>
      <c r="M636" s="18">
        <f t="shared" si="77"/>
        <v>-1.5288320834890863</v>
      </c>
    </row>
    <row r="637" spans="1:13" x14ac:dyDescent="0.35">
      <c r="A637" s="2">
        <v>40908</v>
      </c>
      <c r="B637" s="10">
        <f t="shared" si="74"/>
        <v>2011.9988584474886</v>
      </c>
      <c r="C637" s="5">
        <v>301616</v>
      </c>
      <c r="E637" s="20">
        <f t="shared" si="75"/>
        <v>18.202353436559275</v>
      </c>
      <c r="F637" s="20">
        <f t="shared" si="72"/>
        <v>18.461655540057791</v>
      </c>
      <c r="G637" s="20">
        <f t="shared" si="76"/>
        <v>-0.25930210349851635</v>
      </c>
      <c r="H637" s="11">
        <f t="shared" si="73"/>
        <v>28.000000000000004</v>
      </c>
      <c r="J637" s="20">
        <f t="shared" si="78"/>
        <v>-0.38860916356006775</v>
      </c>
      <c r="K637" s="20">
        <f t="shared" si="79"/>
        <v>9.8628280265814383E-2</v>
      </c>
      <c r="M637" s="18">
        <f t="shared" si="77"/>
        <v>-1.2803590849728057</v>
      </c>
    </row>
    <row r="638" spans="1:13" x14ac:dyDescent="0.35">
      <c r="A638" s="2">
        <v>40939</v>
      </c>
      <c r="B638" s="10">
        <f t="shared" si="74"/>
        <v>2012.0821917808219</v>
      </c>
      <c r="C638" s="5">
        <v>309844</v>
      </c>
      <c r="E638" s="20">
        <f t="shared" si="75"/>
        <v>18.241182505828291</v>
      </c>
      <c r="F638" s="20">
        <f t="shared" si="72"/>
        <v>18.473073981135769</v>
      </c>
      <c r="G638" s="20">
        <f t="shared" si="76"/>
        <v>-0.23189147530747789</v>
      </c>
      <c r="H638" s="11">
        <f t="shared" si="73"/>
        <v>30.8</v>
      </c>
      <c r="J638" s="20">
        <f t="shared" si="78"/>
        <v>-0.21339777154491371</v>
      </c>
      <c r="K638" s="20">
        <f t="shared" si="79"/>
        <v>0.17521139201515404</v>
      </c>
      <c r="M638" s="18">
        <f t="shared" si="77"/>
        <v>-0.83895120651356214</v>
      </c>
    </row>
    <row r="639" spans="1:13" x14ac:dyDescent="0.35">
      <c r="A639" s="2">
        <v>40968</v>
      </c>
      <c r="B639" s="10">
        <f t="shared" si="74"/>
        <v>2012.1600456621004</v>
      </c>
      <c r="C639" s="5">
        <v>323021</v>
      </c>
      <c r="E639" s="20">
        <f t="shared" si="75"/>
        <v>18.301268433817398</v>
      </c>
      <c r="F639" s="20">
        <f t="shared" si="72"/>
        <v>18.483741620608612</v>
      </c>
      <c r="G639" s="20">
        <f t="shared" si="76"/>
        <v>-0.18247318679121349</v>
      </c>
      <c r="H639" s="11">
        <f t="shared" si="73"/>
        <v>34</v>
      </c>
      <c r="J639" s="20">
        <f t="shared" si="78"/>
        <v>9.9479241629057705E-2</v>
      </c>
      <c r="K639" s="20">
        <f t="shared" si="79"/>
        <v>0.31287701317397143</v>
      </c>
      <c r="M639" s="18">
        <f t="shared" si="77"/>
        <v>-5.0724042655160312E-2</v>
      </c>
    </row>
    <row r="640" spans="1:13" x14ac:dyDescent="0.35">
      <c r="A640" s="2">
        <v>40999</v>
      </c>
      <c r="B640" s="10">
        <f t="shared" si="74"/>
        <v>2012.2488584474886</v>
      </c>
      <c r="C640" s="5">
        <v>330815</v>
      </c>
      <c r="E640" s="20">
        <f t="shared" si="75"/>
        <v>18.33566512591997</v>
      </c>
      <c r="F640" s="20">
        <f t="shared" si="72"/>
        <v>18.49591086329167</v>
      </c>
      <c r="G640" s="20">
        <f t="shared" si="76"/>
        <v>-0.16024573737169945</v>
      </c>
      <c r="H640" s="11">
        <f t="shared" si="73"/>
        <v>36.299999999999997</v>
      </c>
      <c r="J640" s="20">
        <f t="shared" si="78"/>
        <v>0.22709485167317692</v>
      </c>
      <c r="K640" s="20">
        <f t="shared" si="79"/>
        <v>0.1276156100441192</v>
      </c>
      <c r="M640" s="18">
        <f t="shared" si="77"/>
        <v>0.27077637486897399</v>
      </c>
    </row>
    <row r="641" spans="1:13" x14ac:dyDescent="0.35">
      <c r="A641" s="2">
        <v>41029</v>
      </c>
      <c r="B641" s="10">
        <f t="shared" si="74"/>
        <v>2012.3294520547945</v>
      </c>
      <c r="C641" s="5">
        <v>335154</v>
      </c>
      <c r="E641" s="20">
        <f t="shared" si="75"/>
        <v>18.3544646266784</v>
      </c>
      <c r="F641" s="20">
        <f t="shared" si="72"/>
        <v>18.50695390356708</v>
      </c>
      <c r="G641" s="20">
        <f t="shared" si="76"/>
        <v>-0.15248927688868008</v>
      </c>
      <c r="H641" s="11">
        <f t="shared" si="73"/>
        <v>36.9</v>
      </c>
      <c r="J641" s="20">
        <f t="shared" si="78"/>
        <v>0.25106193701432888</v>
      </c>
      <c r="K641" s="20">
        <f t="shared" si="79"/>
        <v>2.3967085341151967E-2</v>
      </c>
      <c r="M641" s="18">
        <f t="shared" si="77"/>
        <v>0.33115635457014841</v>
      </c>
    </row>
    <row r="642" spans="1:13" x14ac:dyDescent="0.35">
      <c r="A642" s="2">
        <v>41060</v>
      </c>
      <c r="B642" s="10">
        <f t="shared" si="74"/>
        <v>2012.4155251141551</v>
      </c>
      <c r="C642" s="5">
        <v>315147</v>
      </c>
      <c r="E642" s="20">
        <f t="shared" si="75"/>
        <v>18.265665403690512</v>
      </c>
      <c r="F642" s="20">
        <f t="shared" ref="F642:F705" si="80">Slope*B642+Icept</f>
        <v>18.518747745447627</v>
      </c>
      <c r="G642" s="20">
        <f t="shared" si="76"/>
        <v>-0.25308234175711419</v>
      </c>
      <c r="H642" s="11">
        <f t="shared" ref="H642:H705" si="81">100*_xlfn.PERCENTRANK.INC(G:G,G642)</f>
        <v>28.799999999999997</v>
      </c>
      <c r="J642" s="20">
        <f t="shared" si="78"/>
        <v>0.23642870893855125</v>
      </c>
      <c r="K642" s="20">
        <f t="shared" si="79"/>
        <v>-1.4633228075777632E-2</v>
      </c>
      <c r="M642" s="18">
        <f t="shared" si="77"/>
        <v>0.29429104526776823</v>
      </c>
    </row>
    <row r="643" spans="1:13" x14ac:dyDescent="0.35">
      <c r="A643" s="2">
        <v>41090</v>
      </c>
      <c r="B643" s="10">
        <f t="shared" ref="B643:B706" si="82">YEAR(A643)+(MONTH(A643)-1)/12+(DAY(A643)-1)/365</f>
        <v>2012.4961187214612</v>
      </c>
      <c r="C643" s="5">
        <v>320952</v>
      </c>
      <c r="E643" s="20">
        <f t="shared" ref="E643:E706" si="83">LOG(C643,2)</f>
        <v>18.291998025553855</v>
      </c>
      <c r="F643" s="20">
        <f t="shared" si="80"/>
        <v>18.529790785723037</v>
      </c>
      <c r="G643" s="20">
        <f t="shared" ref="G643:G706" si="84">E643-F643</f>
        <v>-0.23779276016918161</v>
      </c>
      <c r="H643" s="11">
        <f t="shared" si="81"/>
        <v>30.3</v>
      </c>
      <c r="J643" s="20">
        <f t="shared" si="78"/>
        <v>0.15820624876617867</v>
      </c>
      <c r="K643" s="20">
        <f t="shared" si="79"/>
        <v>-7.8222460172372582E-2</v>
      </c>
      <c r="M643" s="18">
        <f t="shared" si="77"/>
        <v>9.722617525313286E-2</v>
      </c>
    </row>
    <row r="644" spans="1:13" x14ac:dyDescent="0.35">
      <c r="A644" s="2">
        <v>41121</v>
      </c>
      <c r="B644" s="10">
        <f t="shared" si="82"/>
        <v>2012.5821917808219</v>
      </c>
      <c r="C644" s="5">
        <v>313525</v>
      </c>
      <c r="E644" s="20">
        <f t="shared" si="83"/>
        <v>18.258220960328579</v>
      </c>
      <c r="F644" s="20">
        <f t="shared" si="80"/>
        <v>18.541584627603527</v>
      </c>
      <c r="G644" s="20">
        <f t="shared" si="84"/>
        <v>-0.28336366727494777</v>
      </c>
      <c r="H644" s="11">
        <f t="shared" si="81"/>
        <v>26.900000000000002</v>
      </c>
      <c r="J644" s="20">
        <f t="shared" si="78"/>
        <v>-1.7062113737821634E-2</v>
      </c>
      <c r="K644" s="20">
        <f t="shared" si="79"/>
        <v>-0.1752683625040003</v>
      </c>
      <c r="M644" s="18">
        <f t="shared" si="77"/>
        <v>-0.34432522824935813</v>
      </c>
    </row>
    <row r="645" spans="1:13" x14ac:dyDescent="0.35">
      <c r="A645" s="2">
        <v>41152</v>
      </c>
      <c r="B645" s="10">
        <f t="shared" si="82"/>
        <v>2012.6655251141551</v>
      </c>
      <c r="C645" s="5">
        <v>320395</v>
      </c>
      <c r="E645" s="20">
        <f t="shared" si="83"/>
        <v>18.289492108040207</v>
      </c>
      <c r="F645" s="20">
        <f t="shared" si="80"/>
        <v>18.553003068681505</v>
      </c>
      <c r="G645" s="20">
        <f t="shared" si="84"/>
        <v>-0.2635109606412982</v>
      </c>
      <c r="H645" s="11">
        <f t="shared" si="81"/>
        <v>27.400000000000002</v>
      </c>
      <c r="J645" s="20">
        <f t="shared" si="78"/>
        <v>-0.10747967540252172</v>
      </c>
      <c r="K645" s="20">
        <f t="shared" si="79"/>
        <v>-9.041756166470008E-2</v>
      </c>
      <c r="M645" s="18">
        <f t="shared" si="77"/>
        <v>-0.57211306562023623</v>
      </c>
    </row>
    <row r="646" spans="1:13" x14ac:dyDescent="0.35">
      <c r="A646" s="2">
        <v>41182</v>
      </c>
      <c r="B646" s="10">
        <f t="shared" si="82"/>
        <v>2012.7461187214612</v>
      </c>
      <c r="C646" s="5">
        <v>339159</v>
      </c>
      <c r="E646" s="20">
        <f t="shared" si="83"/>
        <v>18.371602251437562</v>
      </c>
      <c r="F646" s="20">
        <f t="shared" si="80"/>
        <v>18.564046108956916</v>
      </c>
      <c r="G646" s="20">
        <f t="shared" si="84"/>
        <v>-0.19244385751935411</v>
      </c>
      <c r="H646" s="11">
        <f t="shared" si="81"/>
        <v>33.1</v>
      </c>
      <c r="J646" s="20">
        <f t="shared" si="78"/>
        <v>-1.3966500876892812E-2</v>
      </c>
      <c r="K646" s="20">
        <f t="shared" si="79"/>
        <v>9.3513174525628906E-2</v>
      </c>
      <c r="M646" s="18">
        <f t="shared" si="77"/>
        <v>-0.3365264893103081</v>
      </c>
    </row>
    <row r="647" spans="1:13" x14ac:dyDescent="0.35">
      <c r="A647" s="2">
        <v>41213</v>
      </c>
      <c r="B647" s="10">
        <f t="shared" si="82"/>
        <v>2012.8321917808219</v>
      </c>
      <c r="C647" s="5">
        <v>342325</v>
      </c>
      <c r="E647" s="20">
        <f t="shared" si="83"/>
        <v>18.385007130672935</v>
      </c>
      <c r="F647" s="20">
        <f t="shared" si="80"/>
        <v>18.575839950837462</v>
      </c>
      <c r="G647" s="20">
        <f t="shared" si="84"/>
        <v>-0.19083282016452685</v>
      </c>
      <c r="H647" s="11">
        <f t="shared" si="81"/>
        <v>33.4</v>
      </c>
      <c r="J647" s="20">
        <f t="shared" si="78"/>
        <v>0.1274307070201417</v>
      </c>
      <c r="K647" s="20">
        <f t="shared" si="79"/>
        <v>0.1413972078970345</v>
      </c>
      <c r="M647" s="18">
        <f t="shared" si="77"/>
        <v>1.9693736098850396E-2</v>
      </c>
    </row>
    <row r="648" spans="1:13" x14ac:dyDescent="0.35">
      <c r="A648" s="2">
        <v>41243</v>
      </c>
      <c r="B648" s="10">
        <f t="shared" si="82"/>
        <v>2012.9127853881278</v>
      </c>
      <c r="C648" s="5">
        <v>351441</v>
      </c>
      <c r="E648" s="20">
        <f t="shared" si="83"/>
        <v>18.422922984070574</v>
      </c>
      <c r="F648" s="20">
        <f t="shared" si="80"/>
        <v>18.586882991112873</v>
      </c>
      <c r="G648" s="20">
        <f t="shared" si="84"/>
        <v>-0.16396000704229863</v>
      </c>
      <c r="H648" s="11">
        <f t="shared" si="81"/>
        <v>36.1</v>
      </c>
      <c r="J648" s="20">
        <f t="shared" si="78"/>
        <v>0.33052133822760593</v>
      </c>
      <c r="K648" s="20">
        <f t="shared" si="79"/>
        <v>0.20309063120746423</v>
      </c>
      <c r="M648" s="18">
        <f t="shared" ref="M648:M711" si="85">(J648-Mean)/Sdev</f>
        <v>0.53133743474877582</v>
      </c>
    </row>
    <row r="649" spans="1:13" x14ac:dyDescent="0.35">
      <c r="A649" s="2">
        <v>41274</v>
      </c>
      <c r="B649" s="10">
        <f t="shared" si="82"/>
        <v>2012.9988584474886</v>
      </c>
      <c r="C649" s="5">
        <v>355009</v>
      </c>
      <c r="E649" s="20">
        <f t="shared" si="83"/>
        <v>18.437496073957742</v>
      </c>
      <c r="F649" s="20">
        <f t="shared" si="80"/>
        <v>18.598676832993419</v>
      </c>
      <c r="G649" s="20">
        <f t="shared" si="84"/>
        <v>-0.16118075903567686</v>
      </c>
      <c r="H649" s="11">
        <f t="shared" si="81"/>
        <v>36.199999999999996</v>
      </c>
      <c r="J649" s="20">
        <f t="shared" ref="J649:J712" si="86">SLOPE(E643:E649,B643:B649)</f>
        <v>0.36781508180739964</v>
      </c>
      <c r="K649" s="20">
        <f t="shared" si="79"/>
        <v>3.7293743579793703E-2</v>
      </c>
      <c r="M649" s="18">
        <f t="shared" si="85"/>
        <v>0.62529109862889609</v>
      </c>
    </row>
    <row r="650" spans="1:13" x14ac:dyDescent="0.35">
      <c r="A650" s="2">
        <v>41305</v>
      </c>
      <c r="B650" s="10">
        <f t="shared" si="82"/>
        <v>2013.0821917808219</v>
      </c>
      <c r="C650" s="5">
        <v>388123</v>
      </c>
      <c r="E650" s="20">
        <f t="shared" si="83"/>
        <v>18.566154403573432</v>
      </c>
      <c r="F650" s="20">
        <f t="shared" si="80"/>
        <v>18.610095274071341</v>
      </c>
      <c r="G650" s="20">
        <f t="shared" si="84"/>
        <v>-4.3940870497909401E-2</v>
      </c>
      <c r="H650" s="11">
        <f t="shared" si="81"/>
        <v>46.6</v>
      </c>
      <c r="J650" s="20">
        <f t="shared" si="86"/>
        <v>0.54453848520159942</v>
      </c>
      <c r="K650" s="20">
        <f t="shared" ref="K650:K713" si="87">J650-J649</f>
        <v>0.17672340339419979</v>
      </c>
      <c r="M650" s="18">
        <f t="shared" si="85"/>
        <v>1.0705081685302869</v>
      </c>
    </row>
    <row r="651" spans="1:13" x14ac:dyDescent="0.35">
      <c r="A651" s="2">
        <v>41333</v>
      </c>
      <c r="B651" s="10">
        <f t="shared" si="82"/>
        <v>2013.157305936073</v>
      </c>
      <c r="C651" s="5">
        <v>390351</v>
      </c>
      <c r="E651" s="20">
        <f t="shared" si="83"/>
        <v>18.574412440007347</v>
      </c>
      <c r="F651" s="20">
        <f t="shared" si="80"/>
        <v>18.620387512741615</v>
      </c>
      <c r="G651" s="20">
        <f t="shared" si="84"/>
        <v>-4.5975072734268707E-2</v>
      </c>
      <c r="H651" s="11">
        <f t="shared" si="81"/>
        <v>45.9</v>
      </c>
      <c r="J651" s="20">
        <f t="shared" si="86"/>
        <v>0.55981375068319283</v>
      </c>
      <c r="K651" s="20">
        <f t="shared" si="87"/>
        <v>1.5275265481593414E-2</v>
      </c>
      <c r="M651" s="18">
        <f t="shared" si="85"/>
        <v>1.1089909546755432</v>
      </c>
    </row>
    <row r="652" spans="1:13" x14ac:dyDescent="0.35">
      <c r="A652" s="2">
        <v>41364</v>
      </c>
      <c r="B652" s="10">
        <f t="shared" si="82"/>
        <v>2013.2488584474886</v>
      </c>
      <c r="C652" s="5">
        <v>403933</v>
      </c>
      <c r="E652" s="20">
        <f t="shared" si="83"/>
        <v>18.623756488741119</v>
      </c>
      <c r="F652" s="20">
        <f t="shared" si="80"/>
        <v>18.632932156227298</v>
      </c>
      <c r="G652" s="20">
        <f t="shared" si="84"/>
        <v>-9.175667486179151E-3</v>
      </c>
      <c r="H652" s="11">
        <f t="shared" si="81"/>
        <v>51.800000000000004</v>
      </c>
      <c r="J652" s="20">
        <f t="shared" si="86"/>
        <v>0.54890685068372735</v>
      </c>
      <c r="K652" s="20">
        <f t="shared" si="87"/>
        <v>-1.090689999946548E-2</v>
      </c>
      <c r="M652" s="18">
        <f t="shared" si="85"/>
        <v>1.0815133373016981</v>
      </c>
    </row>
    <row r="653" spans="1:13" x14ac:dyDescent="0.35">
      <c r="A653" s="2">
        <v>41394</v>
      </c>
      <c r="B653" s="10">
        <f t="shared" si="82"/>
        <v>2013.3294520547945</v>
      </c>
      <c r="C653" s="5">
        <v>408677</v>
      </c>
      <c r="E653" s="20">
        <f t="shared" si="83"/>
        <v>18.640601526408915</v>
      </c>
      <c r="F653" s="20">
        <f t="shared" si="80"/>
        <v>18.643975196502709</v>
      </c>
      <c r="G653" s="20">
        <f t="shared" si="84"/>
        <v>-3.3736700937936348E-3</v>
      </c>
      <c r="H653" s="11">
        <f t="shared" si="81"/>
        <v>52.6</v>
      </c>
      <c r="J653" s="20">
        <f t="shared" si="86"/>
        <v>0.56203371730636231</v>
      </c>
      <c r="K653" s="20">
        <f t="shared" si="87"/>
        <v>1.3126866622634958E-2</v>
      </c>
      <c r="M653" s="18">
        <f t="shared" si="85"/>
        <v>1.1145836889499152</v>
      </c>
    </row>
    <row r="654" spans="1:13" x14ac:dyDescent="0.35">
      <c r="A654" s="2">
        <v>41425</v>
      </c>
      <c r="B654" s="10">
        <f t="shared" si="82"/>
        <v>2013.4155251141551</v>
      </c>
      <c r="C654" s="5">
        <v>401606</v>
      </c>
      <c r="E654" s="20">
        <f t="shared" si="83"/>
        <v>18.615421297773263</v>
      </c>
      <c r="F654" s="20">
        <f t="shared" si="80"/>
        <v>18.655769038383198</v>
      </c>
      <c r="G654" s="20">
        <f t="shared" si="84"/>
        <v>-4.0347740609934846E-2</v>
      </c>
      <c r="H654" s="11">
        <f t="shared" si="81"/>
        <v>47.099999999999994</v>
      </c>
      <c r="J654" s="20">
        <f t="shared" si="86"/>
        <v>0.44489414243093706</v>
      </c>
      <c r="K654" s="20">
        <f t="shared" si="87"/>
        <v>-0.11713957487542526</v>
      </c>
      <c r="M654" s="18">
        <f t="shared" si="85"/>
        <v>0.81947541639588461</v>
      </c>
    </row>
    <row r="655" spans="1:13" x14ac:dyDescent="0.35">
      <c r="A655" s="2">
        <v>41455</v>
      </c>
      <c r="B655" s="10">
        <f t="shared" si="82"/>
        <v>2013.4961187214612</v>
      </c>
      <c r="C655" s="5">
        <v>407681</v>
      </c>
      <c r="E655" s="20">
        <f t="shared" si="83"/>
        <v>18.637081195932105</v>
      </c>
      <c r="F655" s="20">
        <f t="shared" si="80"/>
        <v>18.666812078658609</v>
      </c>
      <c r="G655" s="20">
        <f t="shared" si="84"/>
        <v>-2.9730882726504149E-2</v>
      </c>
      <c r="H655" s="11">
        <f t="shared" si="81"/>
        <v>48.199999999999996</v>
      </c>
      <c r="J655" s="20">
        <f t="shared" si="86"/>
        <v>0.32680821375356905</v>
      </c>
      <c r="K655" s="20">
        <f t="shared" si="87"/>
        <v>-0.118085928677368</v>
      </c>
      <c r="M655" s="18">
        <f t="shared" si="85"/>
        <v>0.52198300649106322</v>
      </c>
    </row>
    <row r="656" spans="1:13" x14ac:dyDescent="0.35">
      <c r="A656" s="2">
        <v>41486</v>
      </c>
      <c r="B656" s="10">
        <f t="shared" si="82"/>
        <v>2013.5821917808219</v>
      </c>
      <c r="C656" s="5">
        <v>412101</v>
      </c>
      <c r="E656" s="20">
        <f t="shared" si="83"/>
        <v>18.652638438888253</v>
      </c>
      <c r="F656" s="20">
        <f t="shared" si="80"/>
        <v>18.678605920539155</v>
      </c>
      <c r="G656" s="20">
        <f t="shared" si="84"/>
        <v>-2.5967481650901902E-2</v>
      </c>
      <c r="H656" s="11">
        <f t="shared" si="81"/>
        <v>49.1</v>
      </c>
      <c r="J656" s="20">
        <f t="shared" si="86"/>
        <v>0.16087509458202803</v>
      </c>
      <c r="K656" s="20">
        <f t="shared" si="87"/>
        <v>-0.16593311917154102</v>
      </c>
      <c r="M656" s="18">
        <f t="shared" si="85"/>
        <v>0.10394976528891665</v>
      </c>
    </row>
    <row r="657" spans="1:13" x14ac:dyDescent="0.35">
      <c r="A657" s="2">
        <v>41517</v>
      </c>
      <c r="B657" s="10">
        <f t="shared" si="82"/>
        <v>2013.6655251141551</v>
      </c>
      <c r="C657" s="5">
        <v>414442</v>
      </c>
      <c r="E657" s="20">
        <f t="shared" si="83"/>
        <v>18.660810689144011</v>
      </c>
      <c r="F657" s="20">
        <f t="shared" si="80"/>
        <v>18.690024361617134</v>
      </c>
      <c r="G657" s="20">
        <f t="shared" si="84"/>
        <v>-2.9213672473122898E-2</v>
      </c>
      <c r="H657" s="11">
        <f t="shared" si="81"/>
        <v>48.5</v>
      </c>
      <c r="J657" s="20">
        <f t="shared" si="86"/>
        <v>0.13351793474897655</v>
      </c>
      <c r="K657" s="20">
        <f t="shared" si="87"/>
        <v>-2.7357159833051481E-2</v>
      </c>
      <c r="M657" s="18">
        <f t="shared" si="85"/>
        <v>3.5029213127940363E-2</v>
      </c>
    </row>
    <row r="658" spans="1:13" x14ac:dyDescent="0.35">
      <c r="A658" s="2">
        <v>41547</v>
      </c>
      <c r="B658" s="10">
        <f t="shared" si="82"/>
        <v>2013.7461187214612</v>
      </c>
      <c r="C658" s="5">
        <v>432852</v>
      </c>
      <c r="E658" s="20">
        <f t="shared" si="83"/>
        <v>18.723514299931789</v>
      </c>
      <c r="F658" s="20">
        <f t="shared" si="80"/>
        <v>18.701067401892544</v>
      </c>
      <c r="G658" s="20">
        <f t="shared" si="84"/>
        <v>2.2446898039245156E-2</v>
      </c>
      <c r="H658" s="11">
        <f t="shared" si="81"/>
        <v>55.900000000000006</v>
      </c>
      <c r="J658" s="20">
        <f t="shared" si="86"/>
        <v>0.1612019986979073</v>
      </c>
      <c r="K658" s="20">
        <f t="shared" si="87"/>
        <v>2.7684063948930748E-2</v>
      </c>
      <c r="M658" s="18">
        <f t="shared" si="85"/>
        <v>0.10477333075797805</v>
      </c>
    </row>
    <row r="659" spans="1:13" x14ac:dyDescent="0.35">
      <c r="A659" s="2">
        <v>41578</v>
      </c>
      <c r="B659" s="10">
        <f t="shared" si="82"/>
        <v>2013.8321917808219</v>
      </c>
      <c r="C659" s="5">
        <v>445022</v>
      </c>
      <c r="E659" s="20">
        <f t="shared" si="83"/>
        <v>18.763517133002047</v>
      </c>
      <c r="F659" s="20">
        <f t="shared" si="80"/>
        <v>18.712861243773034</v>
      </c>
      <c r="G659" s="20">
        <f t="shared" si="84"/>
        <v>5.0655889229012985E-2</v>
      </c>
      <c r="H659" s="11">
        <f t="shared" si="81"/>
        <v>57.099999999999994</v>
      </c>
      <c r="J659" s="20">
        <f t="shared" si="86"/>
        <v>0.25976374316377626</v>
      </c>
      <c r="K659" s="20">
        <f t="shared" si="87"/>
        <v>9.8561744465868961E-2</v>
      </c>
      <c r="M659" s="18">
        <f t="shared" si="85"/>
        <v>0.35307870646185047</v>
      </c>
    </row>
    <row r="660" spans="1:13" x14ac:dyDescent="0.35">
      <c r="A660" s="2">
        <v>41608</v>
      </c>
      <c r="B660" s="10">
        <f t="shared" si="82"/>
        <v>2013.9127853881278</v>
      </c>
      <c r="C660" s="5">
        <v>456378</v>
      </c>
      <c r="E660" s="20">
        <f t="shared" si="83"/>
        <v>18.799869721681521</v>
      </c>
      <c r="F660" s="20">
        <f t="shared" si="80"/>
        <v>18.723904284048444</v>
      </c>
      <c r="G660" s="20">
        <f t="shared" si="84"/>
        <v>7.5965437633076505E-2</v>
      </c>
      <c r="H660" s="11">
        <f t="shared" si="81"/>
        <v>59.9</v>
      </c>
      <c r="J660" s="20">
        <f t="shared" si="86"/>
        <v>0.37650374403606157</v>
      </c>
      <c r="K660" s="20">
        <f t="shared" si="87"/>
        <v>0.11674000087228531</v>
      </c>
      <c r="M660" s="18">
        <f t="shared" si="85"/>
        <v>0.64718033720460988</v>
      </c>
    </row>
    <row r="661" spans="1:13" x14ac:dyDescent="0.35">
      <c r="A661" s="2">
        <v>41639</v>
      </c>
      <c r="B661" s="10">
        <f t="shared" si="82"/>
        <v>2013.9988584474886</v>
      </c>
      <c r="C661" s="5">
        <v>478502</v>
      </c>
      <c r="E661" s="20">
        <f t="shared" si="83"/>
        <v>18.868165429208826</v>
      </c>
      <c r="F661" s="20">
        <f t="shared" si="80"/>
        <v>18.735698125928991</v>
      </c>
      <c r="G661" s="20">
        <f t="shared" si="84"/>
        <v>0.13246730327983514</v>
      </c>
      <c r="H661" s="11">
        <f t="shared" si="81"/>
        <v>62.6</v>
      </c>
      <c r="J661" s="20">
        <f t="shared" si="86"/>
        <v>0.46658656768263257</v>
      </c>
      <c r="K661" s="20">
        <f t="shared" si="87"/>
        <v>9.0082823646570998E-2</v>
      </c>
      <c r="M661" s="18">
        <f t="shared" si="85"/>
        <v>0.87412487325402355</v>
      </c>
    </row>
    <row r="662" spans="1:13" x14ac:dyDescent="0.35">
      <c r="A662" s="2">
        <v>41670</v>
      </c>
      <c r="B662" s="10">
        <f t="shared" si="82"/>
        <v>2014.0821917808219</v>
      </c>
      <c r="C662" s="5">
        <v>487549</v>
      </c>
      <c r="E662" s="20">
        <f t="shared" si="83"/>
        <v>18.895187695359599</v>
      </c>
      <c r="F662" s="20">
        <f t="shared" si="80"/>
        <v>18.747116567006969</v>
      </c>
      <c r="G662" s="20">
        <f t="shared" si="84"/>
        <v>0.1480711283526297</v>
      </c>
      <c r="H662" s="11">
        <f t="shared" si="81"/>
        <v>63.6</v>
      </c>
      <c r="J662" s="20">
        <f t="shared" si="86"/>
        <v>0.52240487831643745</v>
      </c>
      <c r="K662" s="20">
        <f t="shared" si="87"/>
        <v>5.581831063380488E-2</v>
      </c>
      <c r="M662" s="18">
        <f t="shared" si="85"/>
        <v>1.0147472482758249</v>
      </c>
    </row>
    <row r="663" spans="1:13" x14ac:dyDescent="0.35">
      <c r="A663" s="2">
        <v>41698</v>
      </c>
      <c r="B663" s="10">
        <f t="shared" si="82"/>
        <v>2014.157305936073</v>
      </c>
      <c r="C663" s="5">
        <v>502093</v>
      </c>
      <c r="E663" s="20">
        <f t="shared" si="83"/>
        <v>18.937595086047484</v>
      </c>
      <c r="F663" s="20">
        <f t="shared" si="80"/>
        <v>18.757408805677244</v>
      </c>
      <c r="G663" s="20">
        <f t="shared" si="84"/>
        <v>0.18018628037023987</v>
      </c>
      <c r="H663" s="11">
        <f t="shared" si="81"/>
        <v>65.3</v>
      </c>
      <c r="J663" s="20">
        <f t="shared" si="86"/>
        <v>0.55254106338337872</v>
      </c>
      <c r="K663" s="20">
        <f t="shared" si="87"/>
        <v>3.0136185066941268E-2</v>
      </c>
      <c r="M663" s="18">
        <f t="shared" si="85"/>
        <v>1.0906689641086811</v>
      </c>
    </row>
    <row r="664" spans="1:13" x14ac:dyDescent="0.35">
      <c r="A664" s="2">
        <v>41729</v>
      </c>
      <c r="B664" s="10">
        <f t="shared" si="82"/>
        <v>2014.2488584474886</v>
      </c>
      <c r="C664" s="5">
        <v>487932</v>
      </c>
      <c r="E664" s="20">
        <f t="shared" si="83"/>
        <v>18.896320576941207</v>
      </c>
      <c r="F664" s="20">
        <f t="shared" si="80"/>
        <v>18.76995344916287</v>
      </c>
      <c r="G664" s="20">
        <f t="shared" si="84"/>
        <v>0.12636712777833736</v>
      </c>
      <c r="H664" s="11">
        <f t="shared" si="81"/>
        <v>62.1</v>
      </c>
      <c r="J664" s="20">
        <f t="shared" si="86"/>
        <v>0.41218075278126459</v>
      </c>
      <c r="K664" s="20">
        <f t="shared" si="87"/>
        <v>-0.14036031060211412</v>
      </c>
      <c r="M664" s="18">
        <f t="shared" si="85"/>
        <v>0.73706098114487317</v>
      </c>
    </row>
    <row r="665" spans="1:13" x14ac:dyDescent="0.35">
      <c r="A665" s="2">
        <v>41759</v>
      </c>
      <c r="B665" s="10">
        <f t="shared" si="82"/>
        <v>2014.3294520547945</v>
      </c>
      <c r="C665" s="5">
        <v>475195</v>
      </c>
      <c r="E665" s="20">
        <f t="shared" si="83"/>
        <v>18.858160130623567</v>
      </c>
      <c r="F665" s="20">
        <f t="shared" si="80"/>
        <v>18.78099648943828</v>
      </c>
      <c r="G665" s="20">
        <f t="shared" si="84"/>
        <v>7.7163641185286735E-2</v>
      </c>
      <c r="H665" s="11">
        <f t="shared" si="81"/>
        <v>60.099999999999994</v>
      </c>
      <c r="J665" s="20">
        <f t="shared" si="86"/>
        <v>0.23382219748205099</v>
      </c>
      <c r="K665" s="20">
        <f t="shared" si="87"/>
        <v>-0.1783585552992136</v>
      </c>
      <c r="M665" s="18">
        <f t="shared" si="85"/>
        <v>0.28772449340740758</v>
      </c>
    </row>
    <row r="666" spans="1:13" x14ac:dyDescent="0.35">
      <c r="A666" s="2">
        <v>41790</v>
      </c>
      <c r="B666" s="10">
        <f t="shared" si="82"/>
        <v>2014.4155251141551</v>
      </c>
      <c r="C666" s="5">
        <v>475362</v>
      </c>
      <c r="E666" s="20">
        <f t="shared" si="83"/>
        <v>18.858667054615093</v>
      </c>
      <c r="F666" s="20">
        <f t="shared" si="80"/>
        <v>18.792790331318827</v>
      </c>
      <c r="G666" s="20">
        <f t="shared" si="84"/>
        <v>6.5876723296266704E-2</v>
      </c>
      <c r="H666" s="11">
        <f t="shared" si="81"/>
        <v>58.699999999999996</v>
      </c>
      <c r="J666" s="20">
        <f t="shared" si="86"/>
        <v>6.5871454155407322E-2</v>
      </c>
      <c r="K666" s="20">
        <f t="shared" si="87"/>
        <v>-0.16795074332664367</v>
      </c>
      <c r="M666" s="18">
        <f t="shared" si="85"/>
        <v>-0.13539172320854634</v>
      </c>
    </row>
    <row r="667" spans="1:13" x14ac:dyDescent="0.35">
      <c r="A667" s="2">
        <v>41820</v>
      </c>
      <c r="B667" s="10">
        <f t="shared" si="82"/>
        <v>2014.4961187214612</v>
      </c>
      <c r="C667" s="5">
        <v>502270</v>
      </c>
      <c r="E667" s="20">
        <f t="shared" si="83"/>
        <v>18.938103581531447</v>
      </c>
      <c r="F667" s="20">
        <f t="shared" si="80"/>
        <v>18.803833371594237</v>
      </c>
      <c r="G667" s="20">
        <f t="shared" si="84"/>
        <v>0.13427020993720973</v>
      </c>
      <c r="H667" s="11">
        <f t="shared" si="81"/>
        <v>62.8</v>
      </c>
      <c r="J667" s="20">
        <f t="shared" si="86"/>
        <v>2.2602539529451134E-2</v>
      </c>
      <c r="K667" s="20">
        <f t="shared" si="87"/>
        <v>-4.3268914625956188E-2</v>
      </c>
      <c r="M667" s="18">
        <f t="shared" si="85"/>
        <v>-0.24439856111224587</v>
      </c>
    </row>
    <row r="668" spans="1:13" x14ac:dyDescent="0.35">
      <c r="A668" s="2">
        <v>41851</v>
      </c>
      <c r="B668" s="10">
        <f t="shared" si="82"/>
        <v>2014.5821917808219</v>
      </c>
      <c r="C668" s="5">
        <v>498671</v>
      </c>
      <c r="E668" s="20">
        <f t="shared" si="83"/>
        <v>18.927728780562553</v>
      </c>
      <c r="F668" s="20">
        <f t="shared" si="80"/>
        <v>18.815627213474727</v>
      </c>
      <c r="G668" s="20">
        <f t="shared" si="84"/>
        <v>0.11210156708782648</v>
      </c>
      <c r="H668" s="11">
        <f t="shared" si="81"/>
        <v>61.4</v>
      </c>
      <c r="J668" s="20">
        <f t="shared" si="86"/>
        <v>2.4482061767915002E-2</v>
      </c>
      <c r="K668" s="20">
        <f t="shared" si="87"/>
        <v>1.8795222384638682E-3</v>
      </c>
      <c r="M668" s="18">
        <f t="shared" si="85"/>
        <v>-0.2396635041376084</v>
      </c>
    </row>
    <row r="669" spans="1:13" x14ac:dyDescent="0.35">
      <c r="A669" s="2">
        <v>41882</v>
      </c>
      <c r="B669" s="10">
        <f t="shared" si="82"/>
        <v>2014.6655251141551</v>
      </c>
      <c r="C669" s="5">
        <v>501000</v>
      </c>
      <c r="E669" s="20">
        <f t="shared" si="83"/>
        <v>18.934451077857297</v>
      </c>
      <c r="F669" s="20">
        <f t="shared" si="80"/>
        <v>18.827045654552705</v>
      </c>
      <c r="G669" s="20">
        <f t="shared" si="84"/>
        <v>0.10740542330459135</v>
      </c>
      <c r="H669" s="11">
        <f t="shared" si="81"/>
        <v>61.1</v>
      </c>
      <c r="J669" s="20">
        <f t="shared" si="86"/>
        <v>5.4940615349447615E-2</v>
      </c>
      <c r="K669" s="20">
        <f t="shared" si="87"/>
        <v>3.0458553581532613E-2</v>
      </c>
      <c r="M669" s="18">
        <f t="shared" si="85"/>
        <v>-0.16292964931954562</v>
      </c>
    </row>
    <row r="670" spans="1:13" x14ac:dyDescent="0.35">
      <c r="A670" s="2">
        <v>41912</v>
      </c>
      <c r="B670" s="10">
        <f t="shared" si="82"/>
        <v>2014.7461187214612</v>
      </c>
      <c r="C670" s="5">
        <v>503901</v>
      </c>
      <c r="E670" s="20">
        <f t="shared" si="83"/>
        <v>18.942780793799866</v>
      </c>
      <c r="F670" s="20">
        <f t="shared" si="80"/>
        <v>18.838088694828116</v>
      </c>
      <c r="G670" s="20">
        <f t="shared" si="84"/>
        <v>0.10469209897174991</v>
      </c>
      <c r="H670" s="11">
        <f t="shared" si="81"/>
        <v>60.9</v>
      </c>
      <c r="J670" s="20">
        <f t="shared" si="86"/>
        <v>0.15486742263433917</v>
      </c>
      <c r="K670" s="20">
        <f t="shared" si="87"/>
        <v>9.9926807284891561E-2</v>
      </c>
      <c r="M670" s="18">
        <f t="shared" si="85"/>
        <v>8.881471214876982E-2</v>
      </c>
    </row>
    <row r="671" spans="1:13" x14ac:dyDescent="0.35">
      <c r="A671" s="2">
        <v>41943</v>
      </c>
      <c r="B671" s="10">
        <f t="shared" si="82"/>
        <v>2014.8321917808219</v>
      </c>
      <c r="C671" s="5">
        <v>492888</v>
      </c>
      <c r="E671" s="20">
        <f t="shared" si="83"/>
        <v>18.910900331584656</v>
      </c>
      <c r="F671" s="20">
        <f t="shared" si="80"/>
        <v>18.849882536708662</v>
      </c>
      <c r="G671" s="20">
        <f t="shared" si="84"/>
        <v>6.1017794875994014E-2</v>
      </c>
      <c r="H671" s="11">
        <f t="shared" si="81"/>
        <v>58.3</v>
      </c>
      <c r="J671" s="20">
        <f t="shared" si="86"/>
        <v>0.13756311321041645</v>
      </c>
      <c r="K671" s="20">
        <f t="shared" si="87"/>
        <v>-1.730430942392272E-2</v>
      </c>
      <c r="M671" s="18">
        <f t="shared" si="85"/>
        <v>4.522018086192639E-2</v>
      </c>
    </row>
    <row r="672" spans="1:13" x14ac:dyDescent="0.35">
      <c r="A672" s="2">
        <v>41973</v>
      </c>
      <c r="B672" s="10">
        <f t="shared" si="82"/>
        <v>2014.9127853881278</v>
      </c>
      <c r="C672" s="5">
        <v>496341</v>
      </c>
      <c r="E672" s="20">
        <f t="shared" si="83"/>
        <v>18.920972107096347</v>
      </c>
      <c r="F672" s="20">
        <f t="shared" si="80"/>
        <v>18.860925576984073</v>
      </c>
      <c r="G672" s="20">
        <f t="shared" si="84"/>
        <v>6.0046530112273899E-2</v>
      </c>
      <c r="H672" s="11">
        <f t="shared" si="81"/>
        <v>58.199999999999996</v>
      </c>
      <c r="J672" s="20">
        <f t="shared" si="86"/>
        <v>6.2903177391617646E-2</v>
      </c>
      <c r="K672" s="20">
        <f t="shared" si="87"/>
        <v>-7.4659935818798803E-2</v>
      </c>
      <c r="M672" s="18">
        <f t="shared" si="85"/>
        <v>-0.14286966590345371</v>
      </c>
    </row>
    <row r="673" spans="1:13" x14ac:dyDescent="0.35">
      <c r="A673" s="2">
        <v>42004</v>
      </c>
      <c r="B673" s="10">
        <f t="shared" si="82"/>
        <v>2014.9988584474886</v>
      </c>
      <c r="C673" s="5">
        <v>495756</v>
      </c>
      <c r="E673" s="20">
        <f t="shared" si="83"/>
        <v>18.919270707542196</v>
      </c>
      <c r="F673" s="20">
        <f t="shared" si="80"/>
        <v>18.872719418864619</v>
      </c>
      <c r="G673" s="20">
        <f t="shared" si="84"/>
        <v>4.6551288677576963E-2</v>
      </c>
      <c r="H673" s="11">
        <f t="shared" si="81"/>
        <v>56.699999999999996</v>
      </c>
      <c r="J673" s="20">
        <f t="shared" si="86"/>
        <v>-4.0263512801058624E-2</v>
      </c>
      <c r="K673" s="20">
        <f t="shared" si="87"/>
        <v>-0.10316669019267627</v>
      </c>
      <c r="M673" s="18">
        <f t="shared" si="85"/>
        <v>-0.40277622404364954</v>
      </c>
    </row>
    <row r="674" spans="1:13" x14ac:dyDescent="0.35">
      <c r="A674" s="2">
        <v>42035</v>
      </c>
      <c r="B674" s="10">
        <f t="shared" si="82"/>
        <v>2015.0821917808219</v>
      </c>
      <c r="C674" s="5">
        <v>485872</v>
      </c>
      <c r="E674" s="20">
        <f t="shared" si="83"/>
        <v>18.890216769157735</v>
      </c>
      <c r="F674" s="20">
        <f t="shared" si="80"/>
        <v>18.884137859942541</v>
      </c>
      <c r="G674" s="20">
        <f t="shared" si="84"/>
        <v>6.0789092151942725E-3</v>
      </c>
      <c r="H674" s="11">
        <f t="shared" si="81"/>
        <v>53.900000000000006</v>
      </c>
      <c r="J674" s="20">
        <f t="shared" si="86"/>
        <v>-7.0893379406644502E-2</v>
      </c>
      <c r="K674" s="20">
        <f t="shared" si="87"/>
        <v>-3.0629866605585879E-2</v>
      </c>
      <c r="M674" s="18">
        <f t="shared" si="85"/>
        <v>-0.47994166563030116</v>
      </c>
    </row>
    <row r="675" spans="1:13" x14ac:dyDescent="0.35">
      <c r="A675" s="2">
        <v>42063</v>
      </c>
      <c r="B675" s="10">
        <f t="shared" si="82"/>
        <v>2015.157305936073</v>
      </c>
      <c r="C675" s="5">
        <v>504923</v>
      </c>
      <c r="E675" s="20">
        <f t="shared" si="83"/>
        <v>18.945703870245683</v>
      </c>
      <c r="F675" s="20">
        <f t="shared" si="80"/>
        <v>18.894430098612816</v>
      </c>
      <c r="G675" s="20">
        <f t="shared" si="84"/>
        <v>5.1273771632867948E-2</v>
      </c>
      <c r="H675" s="11">
        <f t="shared" si="81"/>
        <v>57.199999999999996</v>
      </c>
      <c r="J675" s="20">
        <f t="shared" si="86"/>
        <v>-2.8638926798497451E-2</v>
      </c>
      <c r="K675" s="20">
        <f t="shared" si="87"/>
        <v>4.2254452608147051E-2</v>
      </c>
      <c r="M675" s="18">
        <f t="shared" si="85"/>
        <v>-0.37349054925765307</v>
      </c>
    </row>
    <row r="676" spans="1:13" x14ac:dyDescent="0.35">
      <c r="A676" s="2">
        <v>42094</v>
      </c>
      <c r="B676" s="10">
        <f t="shared" si="82"/>
        <v>2015.2488584474886</v>
      </c>
      <c r="C676" s="5">
        <v>518055</v>
      </c>
      <c r="E676" s="20">
        <f t="shared" si="83"/>
        <v>18.982745746122859</v>
      </c>
      <c r="F676" s="20">
        <f t="shared" si="80"/>
        <v>18.906974742098498</v>
      </c>
      <c r="G676" s="20">
        <f t="shared" si="84"/>
        <v>7.5771004024360877E-2</v>
      </c>
      <c r="H676" s="11">
        <f t="shared" si="81"/>
        <v>59.8</v>
      </c>
      <c r="J676" s="20">
        <f t="shared" si="86"/>
        <v>6.7641938259649717E-2</v>
      </c>
      <c r="K676" s="20">
        <f t="shared" si="87"/>
        <v>9.6280865058147175E-2</v>
      </c>
      <c r="M676" s="18">
        <f t="shared" si="85"/>
        <v>-0.13093136464788918</v>
      </c>
    </row>
    <row r="677" spans="1:13" x14ac:dyDescent="0.35">
      <c r="A677" s="2">
        <v>42124</v>
      </c>
      <c r="B677" s="10">
        <f t="shared" si="82"/>
        <v>2015.3294520547945</v>
      </c>
      <c r="C677" s="5">
        <v>549964</v>
      </c>
      <c r="E677" s="20">
        <f t="shared" si="83"/>
        <v>19.068977659035376</v>
      </c>
      <c r="F677" s="20">
        <f t="shared" si="80"/>
        <v>18.918017782373909</v>
      </c>
      <c r="G677" s="20">
        <f t="shared" si="84"/>
        <v>0.15095987666146726</v>
      </c>
      <c r="H677" s="11">
        <f t="shared" si="81"/>
        <v>63.7</v>
      </c>
      <c r="J677" s="20">
        <f t="shared" si="86"/>
        <v>0.26876852736415047</v>
      </c>
      <c r="K677" s="20">
        <f t="shared" si="87"/>
        <v>0.20112658910450076</v>
      </c>
      <c r="M677" s="18">
        <f t="shared" si="85"/>
        <v>0.37576434718506735</v>
      </c>
    </row>
    <row r="678" spans="1:13" x14ac:dyDescent="0.35">
      <c r="A678" s="2">
        <v>42155</v>
      </c>
      <c r="B678" s="10">
        <f t="shared" si="82"/>
        <v>2015.4155251141551</v>
      </c>
      <c r="C678" s="5">
        <v>541671</v>
      </c>
      <c r="E678" s="20">
        <f t="shared" si="83"/>
        <v>19.047057328258269</v>
      </c>
      <c r="F678" s="20">
        <f t="shared" si="80"/>
        <v>18.929811624254398</v>
      </c>
      <c r="G678" s="20">
        <f t="shared" si="84"/>
        <v>0.1172457040038708</v>
      </c>
      <c r="H678" s="11">
        <f t="shared" si="81"/>
        <v>61.7</v>
      </c>
      <c r="J678" s="20">
        <f t="shared" si="86"/>
        <v>0.32938879699813295</v>
      </c>
      <c r="K678" s="20">
        <f t="shared" si="87"/>
        <v>6.0620269633982482E-2</v>
      </c>
      <c r="M678" s="18">
        <f t="shared" si="85"/>
        <v>0.52848423772990816</v>
      </c>
    </row>
    <row r="679" spans="1:13" x14ac:dyDescent="0.35">
      <c r="A679" s="2">
        <v>42185</v>
      </c>
      <c r="B679" s="10">
        <f t="shared" si="82"/>
        <v>2015.4961187214612</v>
      </c>
      <c r="C679" s="5">
        <v>547957</v>
      </c>
      <c r="E679" s="20">
        <f t="shared" si="83"/>
        <v>19.06370315900806</v>
      </c>
      <c r="F679" s="20">
        <f t="shared" si="80"/>
        <v>18.940854664529866</v>
      </c>
      <c r="G679" s="20">
        <f t="shared" si="84"/>
        <v>0.12284849447819468</v>
      </c>
      <c r="H679" s="11">
        <f t="shared" si="81"/>
        <v>61.9</v>
      </c>
      <c r="J679" s="20">
        <f t="shared" si="86"/>
        <v>0.37333199023361013</v>
      </c>
      <c r="K679" s="20">
        <f t="shared" si="87"/>
        <v>4.3943193235477185E-2</v>
      </c>
      <c r="M679" s="18">
        <f t="shared" si="85"/>
        <v>0.63918977733956395</v>
      </c>
    </row>
    <row r="680" spans="1:13" x14ac:dyDescent="0.35">
      <c r="A680" s="2">
        <v>42216</v>
      </c>
      <c r="B680" s="10">
        <f t="shared" si="82"/>
        <v>2015.5821917808219</v>
      </c>
      <c r="C680" s="5">
        <v>530744</v>
      </c>
      <c r="E680" s="20">
        <f t="shared" si="83"/>
        <v>19.017656631157813</v>
      </c>
      <c r="F680" s="20">
        <f t="shared" si="80"/>
        <v>18.952648506410355</v>
      </c>
      <c r="G680" s="20">
        <f t="shared" si="84"/>
        <v>6.500812474745743E-2</v>
      </c>
      <c r="H680" s="11">
        <f t="shared" si="81"/>
        <v>58.599999999999994</v>
      </c>
      <c r="J680" s="20">
        <f t="shared" si="86"/>
        <v>0.29033242510249169</v>
      </c>
      <c r="K680" s="20">
        <f t="shared" si="87"/>
        <v>-8.2999565131118447E-2</v>
      </c>
      <c r="M680" s="18">
        <f t="shared" si="85"/>
        <v>0.43009000627902644</v>
      </c>
    </row>
    <row r="681" spans="1:13" x14ac:dyDescent="0.35">
      <c r="A681" s="2">
        <v>42247</v>
      </c>
      <c r="B681" s="10">
        <f t="shared" si="82"/>
        <v>2015.6655251141551</v>
      </c>
      <c r="C681" s="5">
        <v>515960</v>
      </c>
      <c r="E681" s="20">
        <f t="shared" si="83"/>
        <v>18.976899698925482</v>
      </c>
      <c r="F681" s="20">
        <f t="shared" si="80"/>
        <v>18.964066947488334</v>
      </c>
      <c r="G681" s="20">
        <f t="shared" si="84"/>
        <v>1.283275143714846E-2</v>
      </c>
      <c r="H681" s="11">
        <f t="shared" si="81"/>
        <v>54.7</v>
      </c>
      <c r="J681" s="20">
        <f t="shared" si="86"/>
        <v>6.777974721967632E-2</v>
      </c>
      <c r="K681" s="20">
        <f t="shared" si="87"/>
        <v>-0.22255267788281535</v>
      </c>
      <c r="M681" s="18">
        <f t="shared" si="85"/>
        <v>-0.13058418425066504</v>
      </c>
    </row>
    <row r="682" spans="1:13" x14ac:dyDescent="0.35">
      <c r="A682" s="2">
        <v>42277</v>
      </c>
      <c r="B682" s="10">
        <f t="shared" si="82"/>
        <v>2015.7461187214612</v>
      </c>
      <c r="C682" s="5">
        <v>497279</v>
      </c>
      <c r="E682" s="20">
        <f t="shared" si="83"/>
        <v>18.923695982119696</v>
      </c>
      <c r="F682" s="20">
        <f t="shared" si="80"/>
        <v>18.975109987763744</v>
      </c>
      <c r="G682" s="20">
        <f t="shared" si="84"/>
        <v>-5.1414005644048189E-2</v>
      </c>
      <c r="H682" s="11">
        <f t="shared" si="81"/>
        <v>44.7</v>
      </c>
      <c r="J682" s="20">
        <f t="shared" si="86"/>
        <v>-0.1681359210517909</v>
      </c>
      <c r="K682" s="20">
        <f t="shared" si="87"/>
        <v>-0.2359156682714672</v>
      </c>
      <c r="M682" s="18">
        <f t="shared" si="85"/>
        <v>-0.72492359009247453</v>
      </c>
    </row>
    <row r="683" spans="1:13" x14ac:dyDescent="0.35">
      <c r="A683" s="2">
        <v>42308</v>
      </c>
      <c r="B683" s="10">
        <f t="shared" si="82"/>
        <v>2015.8321917808219</v>
      </c>
      <c r="C683" s="5">
        <v>513941</v>
      </c>
      <c r="E683" s="20">
        <f t="shared" si="83"/>
        <v>18.971243223169154</v>
      </c>
      <c r="F683" s="20">
        <f t="shared" si="80"/>
        <v>18.986903829644234</v>
      </c>
      <c r="G683" s="20">
        <f t="shared" si="84"/>
        <v>-1.5660606475080385E-2</v>
      </c>
      <c r="H683" s="11">
        <f t="shared" si="81"/>
        <v>50.9</v>
      </c>
      <c r="J683" s="20">
        <f t="shared" si="86"/>
        <v>-0.26769960418597055</v>
      </c>
      <c r="K683" s="20">
        <f t="shared" si="87"/>
        <v>-9.9563683134179654E-2</v>
      </c>
      <c r="M683" s="18">
        <f t="shared" si="85"/>
        <v>-0.97575313740892722</v>
      </c>
    </row>
    <row r="684" spans="1:13" x14ac:dyDescent="0.35">
      <c r="A684" s="2">
        <v>42338</v>
      </c>
      <c r="B684" s="10">
        <f t="shared" si="82"/>
        <v>2015.9127853881278</v>
      </c>
      <c r="C684" s="5">
        <v>515410</v>
      </c>
      <c r="E684" s="20">
        <f t="shared" si="83"/>
        <v>18.975361003117566</v>
      </c>
      <c r="F684" s="20">
        <f t="shared" si="80"/>
        <v>18.997946869919645</v>
      </c>
      <c r="G684" s="20">
        <f t="shared" si="84"/>
        <v>-2.2585866802078414E-2</v>
      </c>
      <c r="H684" s="11">
        <f t="shared" si="81"/>
        <v>49.7</v>
      </c>
      <c r="J684" s="20">
        <f t="shared" si="86"/>
        <v>-0.21230682699001741</v>
      </c>
      <c r="K684" s="20">
        <f t="shared" si="87"/>
        <v>5.5392777195953147E-2</v>
      </c>
      <c r="M684" s="18">
        <f t="shared" si="85"/>
        <v>-0.83620280347906206</v>
      </c>
    </row>
    <row r="685" spans="1:13" x14ac:dyDescent="0.35">
      <c r="A685" s="2">
        <v>42369</v>
      </c>
      <c r="B685" s="10">
        <f t="shared" si="82"/>
        <v>2015.9988584474886</v>
      </c>
      <c r="C685" s="5">
        <v>503444</v>
      </c>
      <c r="E685" s="20">
        <f t="shared" si="83"/>
        <v>18.941471785110849</v>
      </c>
      <c r="F685" s="20">
        <f t="shared" si="80"/>
        <v>19.009740711800191</v>
      </c>
      <c r="G685" s="20">
        <f t="shared" si="84"/>
        <v>-6.8268926689341924E-2</v>
      </c>
      <c r="H685" s="11">
        <f t="shared" si="81"/>
        <v>43.1</v>
      </c>
      <c r="J685" s="20">
        <f t="shared" si="86"/>
        <v>-0.19562001088762049</v>
      </c>
      <c r="K685" s="20">
        <f t="shared" si="87"/>
        <v>1.6686816102396917E-2</v>
      </c>
      <c r="M685" s="18">
        <f t="shared" si="85"/>
        <v>-0.79416391542912579</v>
      </c>
    </row>
    <row r="686" spans="1:13" x14ac:dyDescent="0.35">
      <c r="A686" s="2">
        <v>42400</v>
      </c>
      <c r="B686" s="10">
        <f t="shared" si="82"/>
        <v>2016.0821917808219</v>
      </c>
      <c r="C686" s="5">
        <v>487200</v>
      </c>
      <c r="E686" s="20">
        <f t="shared" si="83"/>
        <v>18.89415460768106</v>
      </c>
      <c r="F686" s="20">
        <f t="shared" si="80"/>
        <v>19.02115915287817</v>
      </c>
      <c r="G686" s="20">
        <f t="shared" si="84"/>
        <v>-0.12700454519711002</v>
      </c>
      <c r="H686" s="11">
        <f t="shared" si="81"/>
        <v>39.200000000000003</v>
      </c>
      <c r="J686" s="20">
        <f t="shared" si="86"/>
        <v>-0.166787232285698</v>
      </c>
      <c r="K686" s="20">
        <f t="shared" si="87"/>
        <v>2.8832778601922487E-2</v>
      </c>
      <c r="M686" s="18">
        <f t="shared" si="85"/>
        <v>-0.72152585527571445</v>
      </c>
    </row>
    <row r="687" spans="1:13" x14ac:dyDescent="0.35">
      <c r="A687" s="2">
        <v>42429</v>
      </c>
      <c r="B687" s="10">
        <f t="shared" si="82"/>
        <v>2016.1600456621004</v>
      </c>
      <c r="C687" s="5">
        <v>474156</v>
      </c>
      <c r="E687" s="20">
        <f t="shared" si="83"/>
        <v>18.855002266470141</v>
      </c>
      <c r="F687" s="20">
        <f t="shared" si="80"/>
        <v>19.031826792351012</v>
      </c>
      <c r="G687" s="20">
        <f t="shared" si="84"/>
        <v>-0.17682452588087116</v>
      </c>
      <c r="H687" s="11">
        <f t="shared" si="81"/>
        <v>35.099999999999994</v>
      </c>
      <c r="J687" s="20">
        <f t="shared" si="86"/>
        <v>-0.19482053375791775</v>
      </c>
      <c r="K687" s="20">
        <f t="shared" si="87"/>
        <v>-2.8033301472219746E-2</v>
      </c>
      <c r="M687" s="18">
        <f t="shared" si="85"/>
        <v>-0.79214980265004209</v>
      </c>
    </row>
    <row r="688" spans="1:13" x14ac:dyDescent="0.35">
      <c r="A688" s="2">
        <v>42460</v>
      </c>
      <c r="B688" s="10">
        <f t="shared" si="82"/>
        <v>2016.2488584474886</v>
      </c>
      <c r="C688" s="5">
        <v>483909</v>
      </c>
      <c r="E688" s="20">
        <f t="shared" si="83"/>
        <v>18.884376245919807</v>
      </c>
      <c r="F688" s="20">
        <f t="shared" si="80"/>
        <v>19.04399603503407</v>
      </c>
      <c r="G688" s="20">
        <f t="shared" si="84"/>
        <v>-0.159619789114263</v>
      </c>
      <c r="H688" s="11">
        <f t="shared" si="81"/>
        <v>36.5</v>
      </c>
      <c r="J688" s="20">
        <f t="shared" si="86"/>
        <v>-0.18392318354873746</v>
      </c>
      <c r="K688" s="20">
        <f t="shared" si="87"/>
        <v>1.0897350209180284E-2</v>
      </c>
      <c r="M688" s="18">
        <f t="shared" si="85"/>
        <v>-0.76469624394396407</v>
      </c>
    </row>
    <row r="689" spans="1:13" x14ac:dyDescent="0.35">
      <c r="A689" s="2">
        <v>42490</v>
      </c>
      <c r="B689" s="10">
        <f t="shared" si="82"/>
        <v>2016.3294520547945</v>
      </c>
      <c r="C689" s="5">
        <v>495178</v>
      </c>
      <c r="E689" s="20">
        <f t="shared" si="83"/>
        <v>18.917587693682137</v>
      </c>
      <c r="F689" s="20">
        <f t="shared" si="80"/>
        <v>19.05503907530948</v>
      </c>
      <c r="G689" s="20">
        <f t="shared" si="84"/>
        <v>-0.13745138162734349</v>
      </c>
      <c r="H689" s="11">
        <f t="shared" si="81"/>
        <v>38.4</v>
      </c>
      <c r="J689" s="20">
        <f t="shared" si="86"/>
        <v>-0.18422329751974292</v>
      </c>
      <c r="K689" s="20">
        <f t="shared" si="87"/>
        <v>-3.0011397100546122E-4</v>
      </c>
      <c r="M689" s="18">
        <f t="shared" si="85"/>
        <v>-0.76545231733459185</v>
      </c>
    </row>
    <row r="690" spans="1:13" x14ac:dyDescent="0.35">
      <c r="A690" s="2">
        <v>42521</v>
      </c>
      <c r="B690" s="10">
        <f t="shared" si="82"/>
        <v>2016.4155251141551</v>
      </c>
      <c r="C690" s="5">
        <v>489867</v>
      </c>
      <c r="E690" s="20">
        <f t="shared" si="83"/>
        <v>18.902030581856909</v>
      </c>
      <c r="F690" s="20">
        <f t="shared" si="80"/>
        <v>19.066832917190027</v>
      </c>
      <c r="G690" s="20">
        <f t="shared" si="84"/>
        <v>-0.16480233533311761</v>
      </c>
      <c r="H690" s="11">
        <f t="shared" si="81"/>
        <v>35.699999999999996</v>
      </c>
      <c r="J690" s="20">
        <f t="shared" si="86"/>
        <v>-0.11812856952368932</v>
      </c>
      <c r="K690" s="20">
        <f t="shared" si="87"/>
        <v>6.6094727996053607E-2</v>
      </c>
      <c r="M690" s="18">
        <f t="shared" si="85"/>
        <v>-0.59894069199715105</v>
      </c>
    </row>
    <row r="691" spans="1:13" x14ac:dyDescent="0.35">
      <c r="A691" s="2">
        <v>42551</v>
      </c>
      <c r="B691" s="10">
        <f t="shared" si="82"/>
        <v>2016.4961187214612</v>
      </c>
      <c r="C691" s="5">
        <v>487636</v>
      </c>
      <c r="E691" s="20">
        <f t="shared" si="83"/>
        <v>18.895445112093636</v>
      </c>
      <c r="F691" s="20">
        <f t="shared" si="80"/>
        <v>19.077875957465437</v>
      </c>
      <c r="G691" s="20">
        <f t="shared" si="84"/>
        <v>-0.1824308453718011</v>
      </c>
      <c r="H691" s="11">
        <f t="shared" si="81"/>
        <v>34.200000000000003</v>
      </c>
      <c r="J691" s="20">
        <f t="shared" si="86"/>
        <v>-2.4712070462264826E-2</v>
      </c>
      <c r="K691" s="20">
        <f t="shared" si="87"/>
        <v>9.3416499061424491E-2</v>
      </c>
      <c r="M691" s="18">
        <f t="shared" si="85"/>
        <v>-0.3635976689805489</v>
      </c>
    </row>
    <row r="692" spans="1:13" x14ac:dyDescent="0.35">
      <c r="A692" s="2">
        <v>42582</v>
      </c>
      <c r="B692" s="10">
        <f t="shared" si="82"/>
        <v>2016.5821917808219</v>
      </c>
      <c r="C692" s="5">
        <v>513221</v>
      </c>
      <c r="E692" s="20">
        <f t="shared" si="83"/>
        <v>18.969220678332864</v>
      </c>
      <c r="F692" s="20">
        <f t="shared" si="80"/>
        <v>19.089669799345927</v>
      </c>
      <c r="G692" s="20">
        <f t="shared" si="84"/>
        <v>-0.12044912101306338</v>
      </c>
      <c r="H692" s="11">
        <f t="shared" si="81"/>
        <v>39.800000000000004</v>
      </c>
      <c r="J692" s="20">
        <f t="shared" si="86"/>
        <v>0.13929860612060327</v>
      </c>
      <c r="K692" s="20">
        <f t="shared" si="87"/>
        <v>0.16401067658286811</v>
      </c>
      <c r="M692" s="18">
        <f t="shared" si="85"/>
        <v>4.959238654305223E-2</v>
      </c>
    </row>
    <row r="693" spans="1:13" x14ac:dyDescent="0.35">
      <c r="A693" s="2">
        <v>42613</v>
      </c>
      <c r="B693" s="10">
        <f t="shared" si="82"/>
        <v>2016.6655251141551</v>
      </c>
      <c r="C693" s="5">
        <v>510157</v>
      </c>
      <c r="E693" s="20">
        <f t="shared" si="83"/>
        <v>18.960581776942234</v>
      </c>
      <c r="F693" s="20">
        <f t="shared" si="80"/>
        <v>19.101088240423906</v>
      </c>
      <c r="G693" s="20">
        <f t="shared" si="84"/>
        <v>-0.14050646348167106</v>
      </c>
      <c r="H693" s="11">
        <f t="shared" si="81"/>
        <v>37.799999999999997</v>
      </c>
      <c r="J693" s="20">
        <f t="shared" si="86"/>
        <v>0.19792475751966843</v>
      </c>
      <c r="K693" s="20">
        <f t="shared" si="87"/>
        <v>5.8626151399065157E-2</v>
      </c>
      <c r="M693" s="18">
        <f t="shared" si="85"/>
        <v>0.19728851984615142</v>
      </c>
    </row>
    <row r="694" spans="1:13" x14ac:dyDescent="0.35">
      <c r="A694" s="2">
        <v>42643</v>
      </c>
      <c r="B694" s="10">
        <f t="shared" si="82"/>
        <v>2016.7461187214612</v>
      </c>
      <c r="C694" s="5">
        <v>540615</v>
      </c>
      <c r="E694" s="20">
        <f t="shared" si="83"/>
        <v>19.04424201613811</v>
      </c>
      <c r="F694" s="20">
        <f t="shared" si="80"/>
        <v>19.112131280699316</v>
      </c>
      <c r="G694" s="20">
        <f t="shared" si="84"/>
        <v>-6.788926456120592E-2</v>
      </c>
      <c r="H694" s="11">
        <f t="shared" si="81"/>
        <v>43.2</v>
      </c>
      <c r="J694" s="20">
        <f t="shared" si="86"/>
        <v>0.27124400416131822</v>
      </c>
      <c r="K694" s="20">
        <f t="shared" si="87"/>
        <v>7.3319246641649793E-2</v>
      </c>
      <c r="M694" s="18">
        <f t="shared" si="85"/>
        <v>0.38200078505960006</v>
      </c>
    </row>
    <row r="695" spans="1:13" x14ac:dyDescent="0.35">
      <c r="A695" s="2">
        <v>42674</v>
      </c>
      <c r="B695" s="10">
        <f t="shared" si="82"/>
        <v>2016.8321917808219</v>
      </c>
      <c r="C695" s="5">
        <v>523760</v>
      </c>
      <c r="E695" s="20">
        <f t="shared" si="83"/>
        <v>18.998546358475881</v>
      </c>
      <c r="F695" s="20">
        <f t="shared" si="80"/>
        <v>19.123925122579863</v>
      </c>
      <c r="G695" s="20">
        <f t="shared" si="84"/>
        <v>-0.12537876410398141</v>
      </c>
      <c r="H695" s="11">
        <f t="shared" si="81"/>
        <v>39.300000000000004</v>
      </c>
      <c r="J695" s="20">
        <f t="shared" si="86"/>
        <v>0.252821664581938</v>
      </c>
      <c r="K695" s="20">
        <f t="shared" si="87"/>
        <v>-1.842233957938022E-2</v>
      </c>
      <c r="M695" s="18">
        <f t="shared" si="85"/>
        <v>0.33558961432198808</v>
      </c>
    </row>
    <row r="696" spans="1:13" x14ac:dyDescent="0.35">
      <c r="A696" s="2">
        <v>42704</v>
      </c>
      <c r="B696" s="10">
        <f t="shared" si="82"/>
        <v>2016.9127853881278</v>
      </c>
      <c r="C696" s="5">
        <v>539972</v>
      </c>
      <c r="E696" s="20">
        <f t="shared" si="83"/>
        <v>19.042525073363898</v>
      </c>
      <c r="F696" s="20">
        <f t="shared" si="80"/>
        <v>19.134968162855273</v>
      </c>
      <c r="G696" s="20">
        <f t="shared" si="84"/>
        <v>-9.2443089491375474E-2</v>
      </c>
      <c r="H696" s="11">
        <f t="shared" si="81"/>
        <v>40.799999999999997</v>
      </c>
      <c r="J696" s="20">
        <f t="shared" si="86"/>
        <v>0.30167613386413661</v>
      </c>
      <c r="K696" s="20">
        <f t="shared" si="87"/>
        <v>4.8854469282198609E-2</v>
      </c>
      <c r="M696" s="18">
        <f t="shared" si="85"/>
        <v>0.45866807052900477</v>
      </c>
    </row>
    <row r="697" spans="1:13" x14ac:dyDescent="0.35">
      <c r="A697" s="2">
        <v>42735</v>
      </c>
      <c r="B697" s="10">
        <f t="shared" si="82"/>
        <v>2016.9988584474886</v>
      </c>
      <c r="C697" s="5">
        <v>529372</v>
      </c>
      <c r="E697" s="20">
        <f t="shared" si="83"/>
        <v>19.013922363018818</v>
      </c>
      <c r="F697" s="20">
        <f t="shared" si="80"/>
        <v>19.14676200473582</v>
      </c>
      <c r="G697" s="20">
        <f t="shared" si="84"/>
        <v>-0.13283964171700191</v>
      </c>
      <c r="H697" s="11">
        <f t="shared" si="81"/>
        <v>38.6</v>
      </c>
      <c r="J697" s="20">
        <f t="shared" si="86"/>
        <v>0.23066843298139955</v>
      </c>
      <c r="K697" s="20">
        <f t="shared" si="87"/>
        <v>-7.1007700882737057E-2</v>
      </c>
      <c r="M697" s="18">
        <f t="shared" si="85"/>
        <v>0.27977925376641311</v>
      </c>
    </row>
    <row r="698" spans="1:13" x14ac:dyDescent="0.35">
      <c r="A698" s="2">
        <v>42766</v>
      </c>
      <c r="B698" s="10">
        <f t="shared" si="82"/>
        <v>2017.0821917808219</v>
      </c>
      <c r="C698" s="5">
        <v>553557</v>
      </c>
      <c r="E698" s="20">
        <f t="shared" si="83"/>
        <v>19.078372354015219</v>
      </c>
      <c r="F698" s="20">
        <f t="shared" si="80"/>
        <v>19.158180445813741</v>
      </c>
      <c r="G698" s="20">
        <f t="shared" si="84"/>
        <v>-7.980809179852244E-2</v>
      </c>
      <c r="H698" s="11">
        <f t="shared" si="81"/>
        <v>42.1</v>
      </c>
      <c r="J698" s="20">
        <f t="shared" si="86"/>
        <v>0.18452221772969793</v>
      </c>
      <c r="K698" s="20">
        <f t="shared" si="87"/>
        <v>-4.6146215251701622E-2</v>
      </c>
      <c r="M698" s="18">
        <f t="shared" si="85"/>
        <v>0.16352366821969555</v>
      </c>
    </row>
    <row r="699" spans="1:13" x14ac:dyDescent="0.35">
      <c r="A699" s="2">
        <v>42794</v>
      </c>
      <c r="B699" s="10">
        <f t="shared" si="82"/>
        <v>2017.157305936073</v>
      </c>
      <c r="C699" s="5">
        <v>568637</v>
      </c>
      <c r="E699" s="20">
        <f t="shared" si="83"/>
        <v>19.117148449603896</v>
      </c>
      <c r="F699" s="20">
        <f t="shared" si="80"/>
        <v>19.168472684484016</v>
      </c>
      <c r="G699" s="20">
        <f t="shared" si="84"/>
        <v>-5.1324234880119946E-2</v>
      </c>
      <c r="H699" s="11">
        <f t="shared" si="81"/>
        <v>44.800000000000004</v>
      </c>
      <c r="J699" s="20">
        <f t="shared" si="86"/>
        <v>0.23737364187525634</v>
      </c>
      <c r="K699" s="20">
        <f t="shared" si="87"/>
        <v>5.2851424145558407E-2</v>
      </c>
      <c r="M699" s="18">
        <f t="shared" si="85"/>
        <v>0.29667160305045615</v>
      </c>
    </row>
    <row r="700" spans="1:13" x14ac:dyDescent="0.35">
      <c r="A700" s="2">
        <v>42825</v>
      </c>
      <c r="B700" s="10">
        <f t="shared" si="82"/>
        <v>2017.2488584474886</v>
      </c>
      <c r="C700" s="5">
        <v>577674</v>
      </c>
      <c r="E700" s="20">
        <f t="shared" si="83"/>
        <v>19.139896037636266</v>
      </c>
      <c r="F700" s="20">
        <f t="shared" si="80"/>
        <v>19.181017327969698</v>
      </c>
      <c r="G700" s="20">
        <f t="shared" si="84"/>
        <v>-4.112129033343237E-2</v>
      </c>
      <c r="H700" s="11">
        <f t="shared" si="81"/>
        <v>47</v>
      </c>
      <c r="J700" s="20">
        <f t="shared" si="86"/>
        <v>0.23926096942259922</v>
      </c>
      <c r="K700" s="20">
        <f t="shared" si="87"/>
        <v>1.8873275473428874E-3</v>
      </c>
      <c r="M700" s="18">
        <f t="shared" si="85"/>
        <v>0.30142632384257367</v>
      </c>
    </row>
    <row r="701" spans="1:13" x14ac:dyDescent="0.35">
      <c r="A701" s="2">
        <v>42855</v>
      </c>
      <c r="B701" s="10">
        <f t="shared" si="82"/>
        <v>2017.3294520547945</v>
      </c>
      <c r="C701" s="5">
        <v>590797</v>
      </c>
      <c r="E701" s="20">
        <f t="shared" si="83"/>
        <v>19.172302974716711</v>
      </c>
      <c r="F701" s="20">
        <f t="shared" si="80"/>
        <v>19.192060368245109</v>
      </c>
      <c r="G701" s="20">
        <f t="shared" si="84"/>
        <v>-1.9757393528397671E-2</v>
      </c>
      <c r="H701" s="11">
        <f t="shared" si="81"/>
        <v>50.1</v>
      </c>
      <c r="J701" s="20">
        <f t="shared" si="86"/>
        <v>0.35199190020172966</v>
      </c>
      <c r="K701" s="20">
        <f t="shared" si="87"/>
        <v>0.11273093077913043</v>
      </c>
      <c r="M701" s="18">
        <f t="shared" si="85"/>
        <v>0.5854279542140054</v>
      </c>
    </row>
    <row r="702" spans="1:13" x14ac:dyDescent="0.35">
      <c r="A702" s="2">
        <v>42886</v>
      </c>
      <c r="B702" s="10">
        <f t="shared" si="82"/>
        <v>2017.4155251141551</v>
      </c>
      <c r="C702" s="5">
        <v>582764</v>
      </c>
      <c r="E702" s="20">
        <f t="shared" si="83"/>
        <v>19.152552232714953</v>
      </c>
      <c r="F702" s="20">
        <f t="shared" si="80"/>
        <v>19.203854210125598</v>
      </c>
      <c r="G702" s="20">
        <f t="shared" si="84"/>
        <v>-5.130197741064535E-2</v>
      </c>
      <c r="H702" s="11">
        <f t="shared" si="81"/>
        <v>45</v>
      </c>
      <c r="J702" s="20">
        <f t="shared" si="86"/>
        <v>0.30202420600431817</v>
      </c>
      <c r="K702" s="20">
        <f t="shared" si="87"/>
        <v>-4.9967694197411483E-2</v>
      </c>
      <c r="M702" s="18">
        <f t="shared" si="85"/>
        <v>0.45954496433814146</v>
      </c>
    </row>
    <row r="703" spans="1:13" x14ac:dyDescent="0.35">
      <c r="A703" s="2">
        <v>42916</v>
      </c>
      <c r="B703" s="10">
        <f t="shared" si="82"/>
        <v>2017.4961187214612</v>
      </c>
      <c r="C703" s="5">
        <v>584258</v>
      </c>
      <c r="E703" s="20">
        <f t="shared" si="83"/>
        <v>19.156246057798889</v>
      </c>
      <c r="F703" s="20">
        <f t="shared" si="80"/>
        <v>19.214897250401066</v>
      </c>
      <c r="G703" s="20">
        <f t="shared" si="84"/>
        <v>-5.8651192602177105E-2</v>
      </c>
      <c r="H703" s="11">
        <f t="shared" si="81"/>
        <v>44.2</v>
      </c>
      <c r="J703" s="20">
        <f t="shared" si="86"/>
        <v>0.26954035911049135</v>
      </c>
      <c r="K703" s="20">
        <f t="shared" si="87"/>
        <v>-3.2483846893826829E-2</v>
      </c>
      <c r="M703" s="18">
        <f t="shared" si="85"/>
        <v>0.37770881329404249</v>
      </c>
    </row>
    <row r="704" spans="1:13" x14ac:dyDescent="0.35">
      <c r="A704" s="2">
        <v>42947</v>
      </c>
      <c r="B704" s="10">
        <f t="shared" si="82"/>
        <v>2017.5821917808219</v>
      </c>
      <c r="C704" s="5">
        <v>594414</v>
      </c>
      <c r="E704" s="20">
        <f t="shared" si="83"/>
        <v>19.181108569944406</v>
      </c>
      <c r="F704" s="20">
        <f t="shared" si="80"/>
        <v>19.226691092281555</v>
      </c>
      <c r="G704" s="20">
        <f t="shared" si="84"/>
        <v>-4.5582522337149101E-2</v>
      </c>
      <c r="H704" s="11">
        <f t="shared" si="81"/>
        <v>46.2</v>
      </c>
      <c r="J704" s="20">
        <f t="shared" si="86"/>
        <v>0.16984094041050046</v>
      </c>
      <c r="K704" s="20">
        <f t="shared" si="87"/>
        <v>-9.9699418699990883E-2</v>
      </c>
      <c r="M704" s="18">
        <f t="shared" si="85"/>
        <v>0.12653730905659805</v>
      </c>
    </row>
    <row r="705" spans="1:13" x14ac:dyDescent="0.35">
      <c r="A705" s="2">
        <v>42978</v>
      </c>
      <c r="B705" s="10">
        <f t="shared" si="82"/>
        <v>2017.6655251141551</v>
      </c>
      <c r="C705" s="5">
        <v>596567</v>
      </c>
      <c r="E705" s="20">
        <f t="shared" si="83"/>
        <v>19.186324649473153</v>
      </c>
      <c r="F705" s="20">
        <f t="shared" si="80"/>
        <v>19.238109533359534</v>
      </c>
      <c r="G705" s="20">
        <f t="shared" si="84"/>
        <v>-5.1784883886380584E-2</v>
      </c>
      <c r="H705" s="11">
        <f t="shared" si="81"/>
        <v>44.6</v>
      </c>
      <c r="J705" s="20">
        <f t="shared" si="86"/>
        <v>0.11643580062650297</v>
      </c>
      <c r="K705" s="20">
        <f t="shared" si="87"/>
        <v>-5.3405139783997496E-2</v>
      </c>
      <c r="M705" s="18">
        <f t="shared" si="85"/>
        <v>-8.0055946881242759E-3</v>
      </c>
    </row>
    <row r="706" spans="1:13" x14ac:dyDescent="0.35">
      <c r="A706" s="2">
        <v>43008</v>
      </c>
      <c r="B706" s="10">
        <f t="shared" si="82"/>
        <v>2017.7461187214612</v>
      </c>
      <c r="C706" s="5">
        <v>606334</v>
      </c>
      <c r="E706" s="20">
        <f t="shared" si="83"/>
        <v>19.209753197842279</v>
      </c>
      <c r="F706" s="20">
        <f t="shared" ref="F706:F744" si="88">Slope*B706+Icept</f>
        <v>19.249152573634944</v>
      </c>
      <c r="G706" s="20">
        <f t="shared" si="84"/>
        <v>-3.9399375792665836E-2</v>
      </c>
      <c r="H706" s="11">
        <f t="shared" ref="H706:H744" si="89">100*_xlfn.PERCENTRANK.INC(G:G,G706)</f>
        <v>47.3</v>
      </c>
      <c r="J706" s="20">
        <f t="shared" si="86"/>
        <v>0.11398412656507896</v>
      </c>
      <c r="K706" s="20">
        <f t="shared" si="87"/>
        <v>-2.4516740614240057E-3</v>
      </c>
      <c r="M706" s="18">
        <f t="shared" si="85"/>
        <v>-1.418206662685032E-2</v>
      </c>
    </row>
    <row r="707" spans="1:13" x14ac:dyDescent="0.35">
      <c r="A707" s="2">
        <v>43039</v>
      </c>
      <c r="B707" s="10">
        <f t="shared" ref="B707:B744" si="90">YEAR(A707)+(MONTH(A707)-1)/12+(DAY(A707)-1)/365</f>
        <v>2017.8321917808219</v>
      </c>
      <c r="C707" s="5">
        <v>607838</v>
      </c>
      <c r="E707" s="20">
        <f t="shared" ref="E707:E744" si="91">LOG(C707,2)</f>
        <v>19.213327344588006</v>
      </c>
      <c r="F707" s="20">
        <f t="shared" si="88"/>
        <v>19.260946415515434</v>
      </c>
      <c r="G707" s="20">
        <f t="shared" ref="G707:G744" si="92">E707-F707</f>
        <v>-4.7619070927428453E-2</v>
      </c>
      <c r="H707" s="11">
        <f t="shared" si="89"/>
        <v>45.6</v>
      </c>
      <c r="J707" s="20">
        <f t="shared" si="86"/>
        <v>0.11421590879187107</v>
      </c>
      <c r="K707" s="20">
        <f t="shared" si="87"/>
        <v>2.3178222679211269E-4</v>
      </c>
      <c r="M707" s="18">
        <f t="shared" si="85"/>
        <v>-1.3598140548664624E-2</v>
      </c>
    </row>
    <row r="708" spans="1:13" x14ac:dyDescent="0.35">
      <c r="A708" s="2">
        <v>43069</v>
      </c>
      <c r="B708" s="10">
        <f t="shared" si="90"/>
        <v>2017.9127853881278</v>
      </c>
      <c r="C708" s="5">
        <v>627422</v>
      </c>
      <c r="E708" s="20">
        <f t="shared" si="91"/>
        <v>19.259076591336591</v>
      </c>
      <c r="F708" s="20">
        <f t="shared" si="88"/>
        <v>19.271989455790845</v>
      </c>
      <c r="G708" s="20">
        <f t="shared" si="92"/>
        <v>-1.2912864454253992E-2</v>
      </c>
      <c r="H708" s="11">
        <f t="shared" si="89"/>
        <v>51.2</v>
      </c>
      <c r="J708" s="20">
        <f t="shared" si="86"/>
        <v>0.19847743248264568</v>
      </c>
      <c r="K708" s="20">
        <f t="shared" si="87"/>
        <v>8.4261523690774609E-2</v>
      </c>
      <c r="M708" s="18">
        <f t="shared" si="85"/>
        <v>0.19868086699937895</v>
      </c>
    </row>
    <row r="709" spans="1:13" x14ac:dyDescent="0.35">
      <c r="A709" s="2">
        <v>43100</v>
      </c>
      <c r="B709" s="10">
        <f t="shared" si="90"/>
        <v>2017.9988584474886</v>
      </c>
      <c r="C709" s="5">
        <v>642798</v>
      </c>
      <c r="E709" s="20">
        <f t="shared" si="91"/>
        <v>19.294005914659262</v>
      </c>
      <c r="F709" s="20">
        <f t="shared" si="88"/>
        <v>19.283783297671391</v>
      </c>
      <c r="G709" s="20">
        <f t="shared" si="92"/>
        <v>1.0222616987871191E-2</v>
      </c>
      <c r="H709" s="11">
        <f t="shared" si="89"/>
        <v>54.400000000000006</v>
      </c>
      <c r="J709" s="20">
        <f t="shared" si="86"/>
        <v>0.25515564231615862</v>
      </c>
      <c r="K709" s="20">
        <f t="shared" si="87"/>
        <v>5.6678209833512933E-2</v>
      </c>
      <c r="M709" s="18">
        <f t="shared" si="85"/>
        <v>0.34146957536895201</v>
      </c>
    </row>
    <row r="710" spans="1:13" x14ac:dyDescent="0.35">
      <c r="A710" s="2">
        <v>43131</v>
      </c>
      <c r="B710" s="10">
        <f t="shared" si="90"/>
        <v>2018.0821917808219</v>
      </c>
      <c r="C710" s="5">
        <v>665716</v>
      </c>
      <c r="E710" s="20">
        <f t="shared" si="91"/>
        <v>19.344547317235868</v>
      </c>
      <c r="F710" s="20">
        <f t="shared" si="88"/>
        <v>19.29520173874937</v>
      </c>
      <c r="G710" s="20">
        <f t="shared" si="92"/>
        <v>4.9345578486498454E-2</v>
      </c>
      <c r="H710" s="11">
        <f t="shared" si="89"/>
        <v>56.999999999999993</v>
      </c>
      <c r="J710" s="20">
        <f t="shared" si="86"/>
        <v>0.32374467552918229</v>
      </c>
      <c r="K710" s="20">
        <f t="shared" si="87"/>
        <v>6.8589033213023676E-2</v>
      </c>
      <c r="M710" s="18">
        <f t="shared" si="85"/>
        <v>0.51426507278451294</v>
      </c>
    </row>
    <row r="711" spans="1:13" x14ac:dyDescent="0.35">
      <c r="A711" s="2">
        <v>43159</v>
      </c>
      <c r="B711" s="10">
        <f t="shared" si="90"/>
        <v>2018.157305936073</v>
      </c>
      <c r="C711" s="5">
        <v>645064</v>
      </c>
      <c r="E711" s="20">
        <f t="shared" si="91"/>
        <v>19.299082779006941</v>
      </c>
      <c r="F711" s="20">
        <f t="shared" si="88"/>
        <v>19.305493977419644</v>
      </c>
      <c r="G711" s="20">
        <f t="shared" si="92"/>
        <v>-6.4111984127031008E-3</v>
      </c>
      <c r="H711" s="11">
        <f t="shared" si="89"/>
        <v>52.400000000000006</v>
      </c>
      <c r="J711" s="20">
        <f t="shared" si="86"/>
        <v>0.29884515300303693</v>
      </c>
      <c r="K711" s="20">
        <f t="shared" si="87"/>
        <v>-2.4899522526145357E-2</v>
      </c>
      <c r="M711" s="18">
        <f t="shared" si="85"/>
        <v>0.45153601569236124</v>
      </c>
    </row>
    <row r="712" spans="1:13" x14ac:dyDescent="0.35">
      <c r="A712" s="2">
        <v>43190</v>
      </c>
      <c r="B712" s="10">
        <f t="shared" si="90"/>
        <v>2018.2488584474886</v>
      </c>
      <c r="C712" s="5">
        <v>645235</v>
      </c>
      <c r="E712" s="20">
        <f t="shared" si="91"/>
        <v>19.299465172318008</v>
      </c>
      <c r="F712" s="20">
        <f t="shared" si="88"/>
        <v>19.318038620905327</v>
      </c>
      <c r="G712" s="20">
        <f t="shared" si="92"/>
        <v>-1.8573448587318353E-2</v>
      </c>
      <c r="H712" s="11">
        <f t="shared" si="89"/>
        <v>50.4</v>
      </c>
      <c r="J712" s="20">
        <f t="shared" si="86"/>
        <v>0.22654590667865035</v>
      </c>
      <c r="K712" s="20">
        <f t="shared" si="87"/>
        <v>-7.2299246324386585E-2</v>
      </c>
      <c r="M712" s="18">
        <f t="shared" ref="M712:M744" si="93">(J712-Mean)/Sdev</f>
        <v>0.26939342457882481</v>
      </c>
    </row>
    <row r="713" spans="1:13" x14ac:dyDescent="0.35">
      <c r="A713" s="2">
        <v>43220</v>
      </c>
      <c r="B713" s="10">
        <f t="shared" si="90"/>
        <v>2018.3294520547945</v>
      </c>
      <c r="C713" s="5">
        <v>652303</v>
      </c>
      <c r="E713" s="20">
        <f t="shared" si="91"/>
        <v>19.315182738057167</v>
      </c>
      <c r="F713" s="20">
        <f t="shared" si="88"/>
        <v>19.32908166118068</v>
      </c>
      <c r="G713" s="20">
        <f t="shared" si="92"/>
        <v>-1.389892312351293E-2</v>
      </c>
      <c r="H713" s="11">
        <f t="shared" si="89"/>
        <v>51</v>
      </c>
      <c r="J713" s="20">
        <f t="shared" ref="J713:J744" si="94">SLOPE(E707:E713,B707:B713)</f>
        <v>0.16893341687071078</v>
      </c>
      <c r="K713" s="20">
        <f t="shared" si="87"/>
        <v>-5.7612489807939565E-2</v>
      </c>
      <c r="M713" s="18">
        <f t="shared" si="93"/>
        <v>0.12425099630179876</v>
      </c>
    </row>
    <row r="714" spans="1:13" x14ac:dyDescent="0.35">
      <c r="A714" s="2">
        <v>43251</v>
      </c>
      <c r="B714" s="10">
        <f t="shared" si="90"/>
        <v>2018.4155251141551</v>
      </c>
      <c r="C714" s="5">
        <v>668940</v>
      </c>
      <c r="E714" s="20">
        <f t="shared" si="91"/>
        <v>19.351517289811209</v>
      </c>
      <c r="F714" s="20">
        <f t="shared" si="88"/>
        <v>19.340875503061227</v>
      </c>
      <c r="G714" s="20">
        <f t="shared" si="92"/>
        <v>1.0641786749982174E-2</v>
      </c>
      <c r="H714" s="11">
        <f t="shared" si="89"/>
        <v>54.500000000000007</v>
      </c>
      <c r="J714" s="20">
        <f t="shared" si="94"/>
        <v>0.11840523918783377</v>
      </c>
      <c r="K714" s="20">
        <f t="shared" ref="K714:K744" si="95">J714-J713</f>
        <v>-5.0528177682877012E-2</v>
      </c>
      <c r="M714" s="18">
        <f t="shared" si="93"/>
        <v>-3.0440126407784767E-3</v>
      </c>
    </row>
    <row r="715" spans="1:13" x14ac:dyDescent="0.35">
      <c r="A715" s="2">
        <v>43281</v>
      </c>
      <c r="B715" s="10">
        <f t="shared" si="90"/>
        <v>2018.4961187214612</v>
      </c>
      <c r="C715" s="5">
        <v>646931</v>
      </c>
      <c r="E715" s="20">
        <f t="shared" si="91"/>
        <v>19.303252320709788</v>
      </c>
      <c r="F715" s="20">
        <f t="shared" si="88"/>
        <v>19.351918543336637</v>
      </c>
      <c r="G715" s="20">
        <f t="shared" si="92"/>
        <v>-4.8666222626849276E-2</v>
      </c>
      <c r="H715" s="11">
        <f t="shared" si="89"/>
        <v>45.4</v>
      </c>
      <c r="J715" s="20">
        <f t="shared" si="94"/>
        <v>2.5671844863663317E-2</v>
      </c>
      <c r="K715" s="20">
        <f t="shared" si="95"/>
        <v>-9.2733394324170451E-2</v>
      </c>
      <c r="M715" s="18">
        <f t="shared" si="93"/>
        <v>-0.23666609839771496</v>
      </c>
    </row>
    <row r="716" spans="1:13" x14ac:dyDescent="0.35">
      <c r="A716" s="2">
        <v>43312</v>
      </c>
      <c r="B716" s="10">
        <f t="shared" si="90"/>
        <v>2018.5821917808219</v>
      </c>
      <c r="C716" s="5">
        <v>652790</v>
      </c>
      <c r="E716" s="20">
        <f t="shared" si="91"/>
        <v>19.316259431469089</v>
      </c>
      <c r="F716" s="20">
        <f t="shared" si="88"/>
        <v>19.363712385217127</v>
      </c>
      <c r="G716" s="20">
        <f t="shared" si="92"/>
        <v>-4.7452953748038595E-2</v>
      </c>
      <c r="H716" s="11">
        <f t="shared" si="89"/>
        <v>45.800000000000004</v>
      </c>
      <c r="J716" s="20">
        <f t="shared" si="94"/>
        <v>-9.3175947229418663E-3</v>
      </c>
      <c r="K716" s="20">
        <f t="shared" si="95"/>
        <v>-3.4989439586605185E-2</v>
      </c>
      <c r="M716" s="18">
        <f t="shared" si="93"/>
        <v>-0.32481455791720482</v>
      </c>
    </row>
    <row r="717" spans="1:13" x14ac:dyDescent="0.35">
      <c r="A717" s="2">
        <v>43343</v>
      </c>
      <c r="B717" s="10">
        <f t="shared" si="90"/>
        <v>2018.6655251141551</v>
      </c>
      <c r="C717" s="5">
        <v>652395</v>
      </c>
      <c r="E717" s="20">
        <f t="shared" si="91"/>
        <v>19.315386199615293</v>
      </c>
      <c r="F717" s="20">
        <f t="shared" si="88"/>
        <v>19.375130826295106</v>
      </c>
      <c r="G717" s="20">
        <f t="shared" si="92"/>
        <v>-5.9744626679812285E-2</v>
      </c>
      <c r="H717" s="11">
        <f t="shared" si="89"/>
        <v>43.9</v>
      </c>
      <c r="J717" s="20">
        <f t="shared" si="94"/>
        <v>3.0379715384157527E-2</v>
      </c>
      <c r="K717" s="20">
        <f t="shared" si="95"/>
        <v>3.9697310107099391E-2</v>
      </c>
      <c r="M717" s="18">
        <f t="shared" si="93"/>
        <v>-0.22480561881010672</v>
      </c>
    </row>
    <row r="718" spans="1:13" x14ac:dyDescent="0.35">
      <c r="A718" s="2">
        <v>43373</v>
      </c>
      <c r="B718" s="10">
        <f t="shared" si="90"/>
        <v>2018.7461187214612</v>
      </c>
      <c r="C718" s="5">
        <v>648126</v>
      </c>
      <c r="E718" s="20">
        <f t="shared" si="91"/>
        <v>19.305914784312804</v>
      </c>
      <c r="F718" s="20">
        <f t="shared" si="88"/>
        <v>19.386173866570516</v>
      </c>
      <c r="G718" s="20">
        <f t="shared" si="92"/>
        <v>-8.0259082257711611E-2</v>
      </c>
      <c r="H718" s="11">
        <f t="shared" si="89"/>
        <v>42</v>
      </c>
      <c r="J718" s="20">
        <f t="shared" si="94"/>
        <v>-6.3553557175194892E-3</v>
      </c>
      <c r="K718" s="20">
        <f t="shared" si="95"/>
        <v>-3.6735071101677015E-2</v>
      </c>
      <c r="M718" s="18">
        <f t="shared" si="93"/>
        <v>-0.31735182607177986</v>
      </c>
    </row>
    <row r="719" spans="1:13" x14ac:dyDescent="0.35">
      <c r="A719" s="2">
        <v>43404</v>
      </c>
      <c r="B719" s="10">
        <f t="shared" si="90"/>
        <v>2018.8321917808219</v>
      </c>
      <c r="C719" s="5">
        <v>607645</v>
      </c>
      <c r="E719" s="20">
        <f t="shared" si="91"/>
        <v>19.212869189031355</v>
      </c>
      <c r="F719" s="20">
        <f t="shared" si="88"/>
        <v>19.397967708451063</v>
      </c>
      <c r="G719" s="20">
        <f t="shared" si="92"/>
        <v>-0.18509851941970723</v>
      </c>
      <c r="H719" s="11">
        <f t="shared" si="89"/>
        <v>33.800000000000004</v>
      </c>
      <c r="J719" s="20">
        <f t="shared" si="94"/>
        <v>-0.16486838805495949</v>
      </c>
      <c r="K719" s="20">
        <f t="shared" si="95"/>
        <v>-0.15851303233743999</v>
      </c>
      <c r="M719" s="18">
        <f t="shared" si="93"/>
        <v>-0.7166917348955123</v>
      </c>
    </row>
    <row r="720" spans="1:13" x14ac:dyDescent="0.35">
      <c r="A720" s="2">
        <v>43434</v>
      </c>
      <c r="B720" s="10">
        <f t="shared" si="90"/>
        <v>2018.9127853881278</v>
      </c>
      <c r="C720" s="5">
        <v>592593</v>
      </c>
      <c r="E720" s="20">
        <f t="shared" si="91"/>
        <v>19.176682059013206</v>
      </c>
      <c r="F720" s="20">
        <f t="shared" si="88"/>
        <v>19.409010748726473</v>
      </c>
      <c r="G720" s="20">
        <f t="shared" si="92"/>
        <v>-0.23232868971326681</v>
      </c>
      <c r="H720" s="11">
        <f t="shared" si="89"/>
        <v>30.7</v>
      </c>
      <c r="J720" s="20">
        <f t="shared" si="94"/>
        <v>-0.3072202943023295</v>
      </c>
      <c r="K720" s="20">
        <f t="shared" si="95"/>
        <v>-0.14235190624737001</v>
      </c>
      <c r="M720" s="18">
        <f t="shared" si="93"/>
        <v>-1.075317119972335</v>
      </c>
    </row>
    <row r="721" spans="1:13" x14ac:dyDescent="0.35">
      <c r="A721" s="2">
        <v>43465</v>
      </c>
      <c r="B721" s="10">
        <f t="shared" si="90"/>
        <v>2018.9988584474886</v>
      </c>
      <c r="C721" s="5">
        <v>554285</v>
      </c>
      <c r="E721" s="20">
        <f t="shared" si="91"/>
        <v>19.080268440534681</v>
      </c>
      <c r="F721" s="20">
        <f t="shared" si="88"/>
        <v>19.42080459060702</v>
      </c>
      <c r="G721" s="20">
        <f t="shared" si="92"/>
        <v>-0.34053615007233873</v>
      </c>
      <c r="H721" s="11">
        <f t="shared" si="89"/>
        <v>23.5</v>
      </c>
      <c r="J721" s="20">
        <f t="shared" si="94"/>
        <v>-0.44992366294320857</v>
      </c>
      <c r="K721" s="20">
        <f t="shared" si="95"/>
        <v>-0.14270336864087907</v>
      </c>
      <c r="M721" s="18">
        <f t="shared" si="93"/>
        <v>-1.4348279398812922</v>
      </c>
    </row>
    <row r="722" spans="1:13" x14ac:dyDescent="0.35">
      <c r="A722" s="2">
        <v>43496</v>
      </c>
      <c r="B722" s="10">
        <f t="shared" si="90"/>
        <v>2019.0821917808219</v>
      </c>
      <c r="C722" s="5">
        <v>568433</v>
      </c>
      <c r="E722" s="20">
        <f t="shared" si="91"/>
        <v>19.116630786150459</v>
      </c>
      <c r="F722" s="20">
        <f t="shared" si="88"/>
        <v>19.432223031684941</v>
      </c>
      <c r="G722" s="20">
        <f t="shared" si="92"/>
        <v>-0.31559224553448217</v>
      </c>
      <c r="H722" s="11">
        <f t="shared" si="89"/>
        <v>25.3</v>
      </c>
      <c r="J722" s="20">
        <f t="shared" si="94"/>
        <v>-0.51421656321815956</v>
      </c>
      <c r="K722" s="20">
        <f t="shared" si="95"/>
        <v>-6.4292900274950993E-2</v>
      </c>
      <c r="M722" s="18">
        <f t="shared" si="93"/>
        <v>-1.5968002430743591</v>
      </c>
    </row>
    <row r="723" spans="1:13" x14ac:dyDescent="0.35">
      <c r="A723" s="2">
        <v>43524</v>
      </c>
      <c r="B723" s="10">
        <f t="shared" si="90"/>
        <v>2019.157305936073</v>
      </c>
      <c r="C723" s="5">
        <v>581205</v>
      </c>
      <c r="E723" s="20">
        <f t="shared" si="91"/>
        <v>19.148687588701744</v>
      </c>
      <c r="F723" s="20">
        <f t="shared" si="88"/>
        <v>19.442515270355216</v>
      </c>
      <c r="G723" s="20">
        <f t="shared" si="92"/>
        <v>-0.29382768165347173</v>
      </c>
      <c r="H723" s="11">
        <f t="shared" si="89"/>
        <v>26.6</v>
      </c>
      <c r="J723" s="20">
        <f t="shared" si="94"/>
        <v>-0.43993802742156152</v>
      </c>
      <c r="K723" s="20">
        <f t="shared" si="95"/>
        <v>7.4278535796598044E-2</v>
      </c>
      <c r="M723" s="18">
        <f t="shared" si="93"/>
        <v>-1.4096712526363426</v>
      </c>
    </row>
    <row r="724" spans="1:13" x14ac:dyDescent="0.35">
      <c r="A724" s="2">
        <v>43555</v>
      </c>
      <c r="B724" s="10">
        <f t="shared" si="90"/>
        <v>2019.2488584474886</v>
      </c>
      <c r="C724" s="5">
        <v>574013</v>
      </c>
      <c r="E724" s="20">
        <f t="shared" si="91"/>
        <v>19.130723885245704</v>
      </c>
      <c r="F724" s="20">
        <f t="shared" si="88"/>
        <v>19.455059913840898</v>
      </c>
      <c r="G724" s="20">
        <f t="shared" si="92"/>
        <v>-0.32433602859519439</v>
      </c>
      <c r="H724" s="11">
        <f t="shared" si="89"/>
        <v>24.5</v>
      </c>
      <c r="J724" s="20">
        <f t="shared" si="94"/>
        <v>-0.30864732840633757</v>
      </c>
      <c r="K724" s="20">
        <f t="shared" si="95"/>
        <v>0.13129069901522394</v>
      </c>
      <c r="M724" s="18">
        <f t="shared" si="93"/>
        <v>-1.0789122292234772</v>
      </c>
    </row>
    <row r="725" spans="1:13" x14ac:dyDescent="0.35">
      <c r="A725" s="2">
        <v>43585</v>
      </c>
      <c r="B725" s="10">
        <f t="shared" si="90"/>
        <v>2019.3294520547945</v>
      </c>
      <c r="C725" s="5">
        <v>588721</v>
      </c>
      <c r="E725" s="20">
        <f t="shared" si="91"/>
        <v>19.167224564726347</v>
      </c>
      <c r="F725" s="20">
        <f t="shared" si="88"/>
        <v>19.466102954116309</v>
      </c>
      <c r="G725" s="20">
        <f t="shared" si="92"/>
        <v>-0.29887838938996225</v>
      </c>
      <c r="H725" s="11">
        <f t="shared" si="89"/>
        <v>26.400000000000002</v>
      </c>
      <c r="J725" s="20">
        <f t="shared" si="94"/>
        <v>-7.0128193921210141E-2</v>
      </c>
      <c r="K725" s="20">
        <f t="shared" si="95"/>
        <v>0.23851913448512743</v>
      </c>
      <c r="M725" s="18">
        <f t="shared" si="93"/>
        <v>-0.47801394336367953</v>
      </c>
    </row>
    <row r="726" spans="1:13" x14ac:dyDescent="0.35">
      <c r="A726" s="2">
        <v>43616</v>
      </c>
      <c r="B726" s="10">
        <f t="shared" si="90"/>
        <v>2019.4155251141551</v>
      </c>
      <c r="C726" s="5">
        <v>568751</v>
      </c>
      <c r="E726" s="20">
        <f t="shared" si="91"/>
        <v>19.117437651239943</v>
      </c>
      <c r="F726" s="20">
        <f t="shared" si="88"/>
        <v>19.477896795996799</v>
      </c>
      <c r="G726" s="20">
        <f t="shared" si="92"/>
        <v>-0.36045914475685592</v>
      </c>
      <c r="H726" s="11">
        <f t="shared" si="89"/>
        <v>21.5</v>
      </c>
      <c r="J726" s="20">
        <f t="shared" si="94"/>
        <v>2.701377046486127E-3</v>
      </c>
      <c r="K726" s="20">
        <f t="shared" si="95"/>
        <v>7.2829570967696267E-2</v>
      </c>
      <c r="M726" s="18">
        <f t="shared" si="93"/>
        <v>-0.29453531197898464</v>
      </c>
    </row>
    <row r="727" spans="1:13" x14ac:dyDescent="0.35">
      <c r="A727" s="2">
        <v>43646</v>
      </c>
      <c r="B727" s="10">
        <f t="shared" si="90"/>
        <v>2019.4961187214612</v>
      </c>
      <c r="C727" s="5">
        <v>596304</v>
      </c>
      <c r="E727" s="20">
        <f t="shared" si="91"/>
        <v>19.18568848881219</v>
      </c>
      <c r="F727" s="20">
        <f t="shared" si="88"/>
        <v>19.488939836272266</v>
      </c>
      <c r="G727" s="20">
        <f t="shared" si="92"/>
        <v>-0.3032513474600762</v>
      </c>
      <c r="H727" s="11">
        <f t="shared" si="89"/>
        <v>25.8</v>
      </c>
      <c r="J727" s="20">
        <f t="shared" si="94"/>
        <v>0.14274024761121001</v>
      </c>
      <c r="K727" s="20">
        <f t="shared" si="95"/>
        <v>0.14003887056472389</v>
      </c>
      <c r="M727" s="18">
        <f t="shared" si="93"/>
        <v>5.8262871100669571E-2</v>
      </c>
    </row>
    <row r="728" spans="1:13" x14ac:dyDescent="0.35">
      <c r="A728" s="2">
        <v>43677</v>
      </c>
      <c r="B728" s="10">
        <f t="shared" si="90"/>
        <v>2019.5821917808219</v>
      </c>
      <c r="C728" s="5">
        <v>602139</v>
      </c>
      <c r="E728" s="20">
        <f t="shared" si="91"/>
        <v>19.199737036941432</v>
      </c>
      <c r="F728" s="20">
        <f t="shared" si="88"/>
        <v>19.500733678152756</v>
      </c>
      <c r="G728" s="20">
        <f t="shared" si="92"/>
        <v>-0.30099664121132363</v>
      </c>
      <c r="H728" s="11">
        <f t="shared" si="89"/>
        <v>26</v>
      </c>
      <c r="J728" s="20">
        <f t="shared" si="94"/>
        <v>0.13107529447149618</v>
      </c>
      <c r="K728" s="20">
        <f t="shared" si="95"/>
        <v>-1.166495313971383E-2</v>
      </c>
      <c r="M728" s="18">
        <f t="shared" si="93"/>
        <v>2.8875499888629686E-2</v>
      </c>
    </row>
    <row r="729" spans="1:13" x14ac:dyDescent="0.35">
      <c r="A729" s="2">
        <v>43708</v>
      </c>
      <c r="B729" s="10">
        <f t="shared" si="90"/>
        <v>2019.6655251141551</v>
      </c>
      <c r="C729" s="5">
        <v>564894</v>
      </c>
      <c r="E729" s="20">
        <f t="shared" si="91"/>
        <v>19.107620651661328</v>
      </c>
      <c r="F729" s="20">
        <f t="shared" si="88"/>
        <v>19.512152119230734</v>
      </c>
      <c r="G729" s="20">
        <f t="shared" si="92"/>
        <v>-0.40453146756940583</v>
      </c>
      <c r="H729" s="11">
        <f t="shared" si="89"/>
        <v>17.5</v>
      </c>
      <c r="J729" s="20">
        <f t="shared" si="94"/>
        <v>1.3362235894586067E-2</v>
      </c>
      <c r="K729" s="20">
        <f t="shared" si="95"/>
        <v>-0.11771305857691011</v>
      </c>
      <c r="M729" s="18">
        <f t="shared" si="93"/>
        <v>-0.26767754301447433</v>
      </c>
    </row>
    <row r="730" spans="1:13" x14ac:dyDescent="0.35">
      <c r="A730" s="2">
        <v>43738</v>
      </c>
      <c r="B730" s="10">
        <f t="shared" si="90"/>
        <v>2019.7461187214612</v>
      </c>
      <c r="C730" s="5">
        <v>555910</v>
      </c>
      <c r="E730" s="20">
        <f t="shared" si="91"/>
        <v>19.084491808709959</v>
      </c>
      <c r="F730" s="20">
        <f t="shared" si="88"/>
        <v>19.523195159506145</v>
      </c>
      <c r="G730" s="20">
        <f t="shared" si="92"/>
        <v>-0.43870335079618528</v>
      </c>
      <c r="H730" s="11">
        <f t="shared" si="89"/>
        <v>15.2</v>
      </c>
      <c r="J730" s="20">
        <f t="shared" si="94"/>
        <v>-7.5598864751534517E-2</v>
      </c>
      <c r="K730" s="20">
        <f t="shared" si="95"/>
        <v>-8.8961100646120589E-2</v>
      </c>
      <c r="M730" s="18">
        <f t="shared" si="93"/>
        <v>-0.49179613627470609</v>
      </c>
    </row>
    <row r="731" spans="1:13" x14ac:dyDescent="0.35">
      <c r="A731" s="2">
        <v>43769</v>
      </c>
      <c r="B731" s="10">
        <f t="shared" si="90"/>
        <v>2019.8321917808219</v>
      </c>
      <c r="C731" s="5">
        <v>554604</v>
      </c>
      <c r="E731" s="20">
        <f t="shared" si="91"/>
        <v>19.081098496078091</v>
      </c>
      <c r="F731" s="20">
        <f t="shared" si="88"/>
        <v>19.534989001386634</v>
      </c>
      <c r="G731" s="20">
        <f t="shared" si="92"/>
        <v>-0.45389050530854291</v>
      </c>
      <c r="H731" s="11">
        <f t="shared" si="89"/>
        <v>14.499999999999998</v>
      </c>
      <c r="J731" s="20">
        <f t="shared" si="94"/>
        <v>-0.17207773318446223</v>
      </c>
      <c r="K731" s="20">
        <f t="shared" si="95"/>
        <v>-9.6478868432927717E-2</v>
      </c>
      <c r="M731" s="18">
        <f t="shared" si="93"/>
        <v>-0.73485414832134177</v>
      </c>
    </row>
    <row r="732" spans="1:13" x14ac:dyDescent="0.35">
      <c r="A732" s="2">
        <v>43799</v>
      </c>
      <c r="B732" s="10">
        <f t="shared" si="90"/>
        <v>2019.9127853881278</v>
      </c>
      <c r="C732" s="5">
        <v>563482</v>
      </c>
      <c r="E732" s="20">
        <f t="shared" si="91"/>
        <v>19.104009999784612</v>
      </c>
      <c r="F732" s="20">
        <f t="shared" si="88"/>
        <v>19.546032041662045</v>
      </c>
      <c r="G732" s="20">
        <f t="shared" si="92"/>
        <v>-0.44202204187743277</v>
      </c>
      <c r="H732" s="11">
        <f t="shared" si="89"/>
        <v>14.899999999999999</v>
      </c>
      <c r="J732" s="20">
        <f t="shared" si="94"/>
        <v>-0.15698832489161837</v>
      </c>
      <c r="K732" s="20">
        <f t="shared" si="95"/>
        <v>1.5089408292843859E-2</v>
      </c>
      <c r="M732" s="18">
        <f t="shared" si="93"/>
        <v>-0.69683958987771344</v>
      </c>
    </row>
    <row r="733" spans="1:13" x14ac:dyDescent="0.35">
      <c r="A733" s="2">
        <v>43830</v>
      </c>
      <c r="B733" s="10">
        <f t="shared" si="90"/>
        <v>2019.9988584474886</v>
      </c>
      <c r="C733" s="5">
        <v>579221</v>
      </c>
      <c r="E733" s="20">
        <f t="shared" si="91"/>
        <v>19.143754383568293</v>
      </c>
      <c r="F733" s="20">
        <f t="shared" si="88"/>
        <v>19.557825883542591</v>
      </c>
      <c r="G733" s="20">
        <f t="shared" si="92"/>
        <v>-0.41407149997429826</v>
      </c>
      <c r="H733" s="11">
        <f t="shared" si="89"/>
        <v>16.7</v>
      </c>
      <c r="J733" s="20">
        <f t="shared" si="94"/>
        <v>-0.14677823911363183</v>
      </c>
      <c r="K733" s="20">
        <f t="shared" si="95"/>
        <v>1.0210085777986544E-2</v>
      </c>
      <c r="M733" s="18">
        <f t="shared" si="93"/>
        <v>-0.67111744789645389</v>
      </c>
    </row>
    <row r="734" spans="1:13" x14ac:dyDescent="0.35">
      <c r="A734" s="2">
        <v>43861</v>
      </c>
      <c r="B734" s="10">
        <f t="shared" si="90"/>
        <v>2020.0821917808219</v>
      </c>
      <c r="C734" s="5">
        <v>561812</v>
      </c>
      <c r="E734" s="20">
        <f t="shared" si="91"/>
        <v>19.099727914414828</v>
      </c>
      <c r="F734" s="20">
        <f t="shared" si="88"/>
        <v>19.56924432462057</v>
      </c>
      <c r="G734" s="20">
        <f t="shared" si="92"/>
        <v>-0.46951641020574186</v>
      </c>
      <c r="H734" s="11">
        <f t="shared" si="89"/>
        <v>13.8</v>
      </c>
      <c r="J734" s="20">
        <f t="shared" si="94"/>
        <v>-8.859469396071154E-2</v>
      </c>
      <c r="K734" s="20">
        <f t="shared" si="95"/>
        <v>5.8183545152920291E-2</v>
      </c>
      <c r="M734" s="18">
        <f t="shared" si="93"/>
        <v>-0.52453636699866124</v>
      </c>
    </row>
    <row r="735" spans="1:13" x14ac:dyDescent="0.35">
      <c r="A735" s="2">
        <v>43890</v>
      </c>
      <c r="B735" s="10">
        <f t="shared" si="90"/>
        <v>2020.1600456621004</v>
      </c>
      <c r="C735" s="5">
        <v>545127</v>
      </c>
      <c r="E735" s="20">
        <f t="shared" si="91"/>
        <v>19.056232852813704</v>
      </c>
      <c r="F735" s="20">
        <f t="shared" si="88"/>
        <v>19.579911964093412</v>
      </c>
      <c r="G735" s="20">
        <f t="shared" si="92"/>
        <v>-0.52367911127970856</v>
      </c>
      <c r="H735" s="11">
        <f t="shared" si="89"/>
        <v>11.4</v>
      </c>
      <c r="J735" s="20">
        <f t="shared" si="94"/>
        <v>-2.5181238145629517E-2</v>
      </c>
      <c r="K735" s="20">
        <f t="shared" si="95"/>
        <v>6.3413455815082023E-2</v>
      </c>
      <c r="M735" s="18">
        <f t="shared" si="93"/>
        <v>-0.36477963728394397</v>
      </c>
    </row>
    <row r="736" spans="1:13" x14ac:dyDescent="0.35">
      <c r="A736" s="2">
        <v>43921</v>
      </c>
      <c r="B736" s="10">
        <f t="shared" si="90"/>
        <v>2020.2488584474886</v>
      </c>
      <c r="C736" s="5">
        <v>479291</v>
      </c>
      <c r="E736" s="20">
        <f t="shared" si="91"/>
        <v>18.870542324101024</v>
      </c>
      <c r="F736" s="20">
        <f t="shared" si="88"/>
        <v>19.592081206776527</v>
      </c>
      <c r="G736" s="20">
        <f t="shared" si="92"/>
        <v>-0.72153888267550315</v>
      </c>
      <c r="H736" s="11">
        <f t="shared" si="89"/>
        <v>4.5</v>
      </c>
      <c r="J736" s="20">
        <f t="shared" si="94"/>
        <v>-0.29888279213765306</v>
      </c>
      <c r="K736" s="20">
        <f t="shared" si="95"/>
        <v>-0.27370155399202356</v>
      </c>
      <c r="M736" s="18">
        <f t="shared" si="93"/>
        <v>-1.0543125545737513</v>
      </c>
    </row>
    <row r="737" spans="1:13" x14ac:dyDescent="0.35">
      <c r="A737" s="2">
        <v>43951</v>
      </c>
      <c r="B737" s="10">
        <f t="shared" si="90"/>
        <v>2020.3294520547945</v>
      </c>
      <c r="C737" s="5">
        <v>524696</v>
      </c>
      <c r="E737" s="20">
        <f t="shared" si="91"/>
        <v>19.001122266128682</v>
      </c>
      <c r="F737" s="20">
        <f t="shared" si="88"/>
        <v>19.603124247051881</v>
      </c>
      <c r="G737" s="20">
        <f t="shared" si="92"/>
        <v>-0.60200198092319823</v>
      </c>
      <c r="H737" s="11">
        <f t="shared" si="89"/>
        <v>7.8</v>
      </c>
      <c r="J737" s="20">
        <f t="shared" si="94"/>
        <v>-0.34301403076320913</v>
      </c>
      <c r="K737" s="20">
        <f t="shared" si="95"/>
        <v>-4.4131238625556068E-2</v>
      </c>
      <c r="M737" s="18">
        <f t="shared" si="93"/>
        <v>-1.1654918345934004</v>
      </c>
    </row>
    <row r="738" spans="1:13" x14ac:dyDescent="0.35">
      <c r="A738" s="2">
        <v>43982</v>
      </c>
      <c r="B738" s="10">
        <f t="shared" si="90"/>
        <v>2020.4155251141551</v>
      </c>
      <c r="C738" s="5">
        <v>552543</v>
      </c>
      <c r="E738" s="20">
        <f t="shared" si="91"/>
        <v>19.075727216719738</v>
      </c>
      <c r="F738" s="20">
        <f t="shared" si="88"/>
        <v>19.614918088932427</v>
      </c>
      <c r="G738" s="20">
        <f t="shared" si="92"/>
        <v>-0.53919087221268924</v>
      </c>
      <c r="H738" s="11">
        <f t="shared" si="89"/>
        <v>10.5</v>
      </c>
      <c r="J738" s="20">
        <f t="shared" si="94"/>
        <v>-0.25644205599563835</v>
      </c>
      <c r="K738" s="20">
        <f t="shared" si="95"/>
        <v>8.6571974767570781E-2</v>
      </c>
      <c r="M738" s="18">
        <f t="shared" si="93"/>
        <v>-0.94739213641352704</v>
      </c>
    </row>
    <row r="739" spans="1:13" x14ac:dyDescent="0.35">
      <c r="A739" s="2">
        <v>44012</v>
      </c>
      <c r="B739" s="10">
        <f t="shared" si="90"/>
        <v>2020.4961187214612</v>
      </c>
      <c r="C739" s="5">
        <v>584676</v>
      </c>
      <c r="E739" s="20">
        <f t="shared" si="91"/>
        <v>19.157277846681399</v>
      </c>
      <c r="F739" s="20">
        <f t="shared" si="88"/>
        <v>19.625961129207838</v>
      </c>
      <c r="G739" s="20">
        <f t="shared" si="92"/>
        <v>-0.46868328252643821</v>
      </c>
      <c r="H739" s="11">
        <f t="shared" si="89"/>
        <v>14.000000000000002</v>
      </c>
      <c r="J739" s="20">
        <f t="shared" si="94"/>
        <v>-2.7489331472357582E-2</v>
      </c>
      <c r="K739" s="20">
        <f t="shared" si="95"/>
        <v>0.22895272452328078</v>
      </c>
      <c r="M739" s="18">
        <f t="shared" si="93"/>
        <v>-0.37059438806538209</v>
      </c>
    </row>
    <row r="740" spans="1:13" x14ac:dyDescent="0.35">
      <c r="A740" s="2">
        <v>44043</v>
      </c>
      <c r="B740" s="10">
        <f t="shared" si="90"/>
        <v>2020.5821917808219</v>
      </c>
      <c r="C740" s="5">
        <v>613830</v>
      </c>
      <c r="E740" s="20">
        <f t="shared" si="91"/>
        <v>19.227479631472175</v>
      </c>
      <c r="F740" s="20">
        <f t="shared" si="88"/>
        <v>19.637754971088384</v>
      </c>
      <c r="G740" s="20">
        <f t="shared" si="92"/>
        <v>-0.41027533961620932</v>
      </c>
      <c r="H740" s="11">
        <f t="shared" si="89"/>
        <v>16.900000000000002</v>
      </c>
      <c r="J740" s="20">
        <f t="shared" si="94"/>
        <v>0.33727961704216525</v>
      </c>
      <c r="K740" s="20">
        <f t="shared" si="95"/>
        <v>0.36476894851452285</v>
      </c>
      <c r="M740" s="18">
        <f t="shared" si="93"/>
        <v>0.54836348242330524</v>
      </c>
    </row>
    <row r="741" spans="1:13" x14ac:dyDescent="0.35">
      <c r="A741" s="2">
        <v>44074</v>
      </c>
      <c r="B741" s="10">
        <f t="shared" si="90"/>
        <v>2020.6655251141551</v>
      </c>
      <c r="C741" s="5">
        <v>645547</v>
      </c>
      <c r="E741" s="20">
        <f t="shared" si="91"/>
        <v>19.300162611330208</v>
      </c>
      <c r="F741" s="20">
        <f t="shared" si="88"/>
        <v>19.649173412166306</v>
      </c>
      <c r="G741" s="20">
        <f t="shared" si="92"/>
        <v>-0.3490108008360977</v>
      </c>
      <c r="H741" s="11">
        <f t="shared" si="89"/>
        <v>22.7</v>
      </c>
      <c r="J741" s="20">
        <f t="shared" si="94"/>
        <v>0.67856307028099572</v>
      </c>
      <c r="K741" s="20">
        <f t="shared" si="95"/>
        <v>0.34128345323883047</v>
      </c>
      <c r="M741" s="18">
        <f t="shared" si="93"/>
        <v>1.4081546370667619</v>
      </c>
    </row>
    <row r="742" spans="1:13" x14ac:dyDescent="0.35">
      <c r="A742" s="2">
        <v>44104</v>
      </c>
      <c r="B742" s="10">
        <f t="shared" si="90"/>
        <v>2020.7461187214612</v>
      </c>
      <c r="C742" s="5">
        <v>654324</v>
      </c>
      <c r="E742" s="20">
        <f t="shared" si="91"/>
        <v>19.31964566282878</v>
      </c>
      <c r="F742" s="20">
        <f t="shared" si="88"/>
        <v>19.660216452441716</v>
      </c>
      <c r="G742" s="20">
        <f t="shared" si="92"/>
        <v>-0.34057078961293641</v>
      </c>
      <c r="H742" s="11">
        <f t="shared" si="89"/>
        <v>23.400000000000002</v>
      </c>
      <c r="J742" s="20">
        <f t="shared" si="94"/>
        <v>0.89984200456865127</v>
      </c>
      <c r="K742" s="20">
        <f t="shared" si="95"/>
        <v>0.22127893428765555</v>
      </c>
      <c r="M742" s="18">
        <f t="shared" si="93"/>
        <v>1.9656199012157309</v>
      </c>
    </row>
    <row r="743" spans="1:13" x14ac:dyDescent="0.35">
      <c r="A743" s="2">
        <v>44135</v>
      </c>
      <c r="B743" s="10">
        <f t="shared" si="90"/>
        <v>2020.8321917808219</v>
      </c>
      <c r="C743" s="5">
        <v>659313</v>
      </c>
      <c r="E743" s="20">
        <f t="shared" si="91"/>
        <v>19.330604002407568</v>
      </c>
      <c r="F743" s="20">
        <f t="shared" si="88"/>
        <v>19.672010294322263</v>
      </c>
      <c r="G743" s="20">
        <f t="shared" si="92"/>
        <v>-0.34140629191469429</v>
      </c>
      <c r="H743" s="11">
        <f t="shared" si="89"/>
        <v>23.3</v>
      </c>
      <c r="J743" s="20">
        <f t="shared" si="94"/>
        <v>0.69242167310813263</v>
      </c>
      <c r="K743" s="20">
        <f t="shared" si="95"/>
        <v>-0.20742033146051864</v>
      </c>
      <c r="M743" s="18">
        <f t="shared" si="93"/>
        <v>1.4430684426246032</v>
      </c>
    </row>
    <row r="744" spans="1:13" x14ac:dyDescent="0.35">
      <c r="A744" s="2">
        <v>44165</v>
      </c>
      <c r="B744" s="10">
        <f t="shared" si="90"/>
        <v>2020.9127853881278</v>
      </c>
      <c r="C744" s="5">
        <v>722118</v>
      </c>
      <c r="E744" s="20">
        <f t="shared" si="91"/>
        <v>19.461875079007601</v>
      </c>
      <c r="F744" s="20">
        <f t="shared" si="88"/>
        <v>19.683053334597673</v>
      </c>
      <c r="G744" s="20">
        <f t="shared" si="92"/>
        <v>-0.22117825559007187</v>
      </c>
      <c r="H744" s="11">
        <f t="shared" si="89"/>
        <v>31.2</v>
      </c>
      <c r="J744" s="20">
        <f t="shared" si="94"/>
        <v>0.6857976037493656</v>
      </c>
      <c r="K744" s="20">
        <f t="shared" si="95"/>
        <v>-6.6240693587670263E-3</v>
      </c>
      <c r="M744" s="18">
        <f t="shared" si="93"/>
        <v>1.4263805071610955</v>
      </c>
    </row>
    <row r="747" spans="1:13" x14ac:dyDescent="0.35">
      <c r="E747" s="21" t="s">
        <v>13</v>
      </c>
      <c r="F747" s="20">
        <f>SLOPE(E2:E746,B2:B746)</f>
        <v>0.13702129293560122</v>
      </c>
      <c r="I747" s="12" t="s">
        <v>21</v>
      </c>
      <c r="J747" s="20">
        <f>AVERAGE(J2:J746)</f>
        <v>0.11961352231582005</v>
      </c>
    </row>
    <row r="748" spans="1:13" x14ac:dyDescent="0.35">
      <c r="E748" s="21" t="s">
        <v>14</v>
      </c>
      <c r="F748" s="20">
        <f>INTERCEPT(E2:E746,B2:B746)</f>
        <v>-257.22502942937081</v>
      </c>
      <c r="I748" s="12" t="s">
        <v>22</v>
      </c>
      <c r="J748" s="20">
        <f>MEDIAN(J2:J746)</f>
        <v>0.13695229791657584</v>
      </c>
    </row>
    <row r="749" spans="1:13" x14ac:dyDescent="0.35">
      <c r="E749" s="21" t="s">
        <v>15</v>
      </c>
      <c r="I749" s="12" t="s">
        <v>23</v>
      </c>
      <c r="J749" s="20">
        <f>_xlfn.STDEV.P(J2:J746)</f>
        <v>0.39693761839217334</v>
      </c>
    </row>
    <row r="752" spans="1:13" x14ac:dyDescent="0.35">
      <c r="B752" s="22" t="s">
        <v>25</v>
      </c>
    </row>
  </sheetData>
  <sortState xmlns:xlrd2="http://schemas.microsoft.com/office/spreadsheetml/2017/richdata2" ref="A2:C744">
    <sortCondition ref="A2:A744"/>
  </sortState>
  <hyperlinks>
    <hyperlink ref="B752" r:id="rId1" xr:uid="{08032623-3814-45A3-9EE6-11E62588A39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MarginData</vt:lpstr>
      <vt:lpstr>Sheet1</vt:lpstr>
      <vt:lpstr>Icept</vt:lpstr>
      <vt:lpstr>Mean</vt:lpstr>
      <vt:lpstr>Median</vt:lpstr>
      <vt:lpstr>Sdev</vt:lpstr>
      <vt:lpstr>Slope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Howard, Brian F (Baker Hughes)</cp:lastModifiedBy>
  <dcterms:created xsi:type="dcterms:W3CDTF">2018-12-09T15:43:26Z</dcterms:created>
  <dcterms:modified xsi:type="dcterms:W3CDTF">2020-12-30T16:49:34Z</dcterms:modified>
</cp:coreProperties>
</file>