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morford/Desktop/Manx_olfactory_experiment/Submission data/"/>
    </mc:Choice>
  </mc:AlternateContent>
  <xr:revisionPtr revIDLastSave="0" documentId="13_ncr:1_{8F3B4F88-5FD3-B444-99C5-2C72513C33ED}" xr6:coauthVersionLast="47" xr6:coauthVersionMax="47" xr10:uidLastSave="{00000000-0000-0000-0000-000000000000}"/>
  <bookViews>
    <workbookView xWindow="0" yWindow="500" windowWidth="28060" windowHeight="17500" xr2:uid="{27D0DA93-1E7A-734B-95CB-7D0256338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1" l="1"/>
  <c r="L35" i="1"/>
  <c r="L36" i="1"/>
  <c r="L37" i="1"/>
  <c r="L38" i="1"/>
  <c r="K32" i="1"/>
  <c r="L32" i="1" s="1"/>
  <c r="K33" i="1"/>
  <c r="L33" i="1" s="1"/>
  <c r="K34" i="1"/>
  <c r="L34" i="1" s="1"/>
  <c r="K35" i="1"/>
  <c r="K36" i="1"/>
  <c r="K37" i="1"/>
  <c r="K38" i="1"/>
  <c r="J32" i="1"/>
  <c r="J33" i="1"/>
  <c r="J34" i="1"/>
  <c r="J35" i="1"/>
  <c r="J36" i="1"/>
  <c r="J37" i="1"/>
  <c r="J38" i="1"/>
  <c r="L17" i="1"/>
  <c r="L18" i="1"/>
  <c r="L19" i="1"/>
  <c r="L23" i="1"/>
  <c r="L24" i="1"/>
  <c r="L25" i="1"/>
  <c r="L26" i="1"/>
  <c r="L27" i="1"/>
  <c r="L31" i="1"/>
  <c r="K18" i="1"/>
  <c r="K19" i="1"/>
  <c r="K20" i="1"/>
  <c r="L20" i="1" s="1"/>
  <c r="K21" i="1"/>
  <c r="L21" i="1" s="1"/>
  <c r="K22" i="1"/>
  <c r="K23" i="1"/>
  <c r="K24" i="1"/>
  <c r="K25" i="1"/>
  <c r="K26" i="1"/>
  <c r="K27" i="1"/>
  <c r="K28" i="1"/>
  <c r="L28" i="1" s="1"/>
  <c r="K29" i="1"/>
  <c r="L29" i="1" s="1"/>
  <c r="K30" i="1"/>
  <c r="K31" i="1"/>
  <c r="J17" i="1"/>
  <c r="J18" i="1"/>
  <c r="J19" i="1"/>
  <c r="J20" i="1"/>
  <c r="J21" i="1"/>
  <c r="J22" i="1"/>
  <c r="L22" i="1" s="1"/>
  <c r="J23" i="1"/>
  <c r="J24" i="1"/>
  <c r="J25" i="1"/>
  <c r="J26" i="1"/>
  <c r="J27" i="1"/>
  <c r="J28" i="1"/>
  <c r="J29" i="1"/>
  <c r="J30" i="1"/>
  <c r="L30" i="1" s="1"/>
  <c r="J31" i="1"/>
  <c r="K17" i="1"/>
  <c r="N4" i="1"/>
  <c r="N5" i="1"/>
  <c r="N7" i="1"/>
  <c r="N8" i="1"/>
  <c r="N9" i="1"/>
  <c r="N10" i="1"/>
  <c r="N15" i="1"/>
  <c r="N16" i="1"/>
  <c r="N2" i="1"/>
  <c r="L3" i="1"/>
  <c r="L4" i="1"/>
  <c r="L5" i="1"/>
  <c r="L6" i="1"/>
  <c r="L7" i="1"/>
  <c r="L11" i="1"/>
  <c r="L12" i="1"/>
  <c r="L13" i="1"/>
  <c r="L14" i="1"/>
  <c r="L15" i="1"/>
  <c r="K3" i="1"/>
  <c r="K4" i="1"/>
  <c r="K5" i="1"/>
  <c r="K6" i="1"/>
  <c r="K7" i="1"/>
  <c r="K8" i="1"/>
  <c r="L8" i="1" s="1"/>
  <c r="K9" i="1"/>
  <c r="L9" i="1" s="1"/>
  <c r="K10" i="1"/>
  <c r="K11" i="1"/>
  <c r="K12" i="1"/>
  <c r="K13" i="1"/>
  <c r="K14" i="1"/>
  <c r="K15" i="1"/>
  <c r="K16" i="1"/>
  <c r="L16" i="1" s="1"/>
  <c r="K2" i="1"/>
  <c r="L2" i="1" s="1"/>
  <c r="J3" i="1"/>
  <c r="J4" i="1"/>
  <c r="J5" i="1"/>
  <c r="J6" i="1"/>
  <c r="J7" i="1"/>
  <c r="J8" i="1"/>
  <c r="J9" i="1"/>
  <c r="J10" i="1"/>
  <c r="L10" i="1" s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<sst xmlns="http://schemas.openxmlformats.org/spreadsheetml/2006/main" count="109" uniqueCount="98">
  <si>
    <t>Bird</t>
  </si>
  <si>
    <t>GPS</t>
  </si>
  <si>
    <t>Burrow</t>
  </si>
  <si>
    <t>Release</t>
  </si>
  <si>
    <t>Date</t>
  </si>
  <si>
    <t>Fresh air time</t>
  </si>
  <si>
    <t>Release box time</t>
  </si>
  <si>
    <t>Release time</t>
  </si>
  <si>
    <t>Box</t>
  </si>
  <si>
    <t>Treatment time 1</t>
  </si>
  <si>
    <t>Treatment time 2</t>
  </si>
  <si>
    <t>Treatment time 3</t>
  </si>
  <si>
    <t>EA59262</t>
  </si>
  <si>
    <t>EM34536</t>
  </si>
  <si>
    <t>EM34539</t>
  </si>
  <si>
    <t>EA59470</t>
  </si>
  <si>
    <t>EA59499</t>
  </si>
  <si>
    <t>EA59488</t>
  </si>
  <si>
    <t>EA86938</t>
  </si>
  <si>
    <t>EM34501</t>
  </si>
  <si>
    <t>EA59273</t>
  </si>
  <si>
    <t>EA05684</t>
  </si>
  <si>
    <t>EA59483</t>
  </si>
  <si>
    <t>EA59305</t>
  </si>
  <si>
    <t>EK59737</t>
  </si>
  <si>
    <t>EA59486</t>
  </si>
  <si>
    <t>Vanishing time</t>
  </si>
  <si>
    <t>Time to vanish</t>
  </si>
  <si>
    <t>NH08</t>
  </si>
  <si>
    <t>146(Blue)</t>
  </si>
  <si>
    <t>R9</t>
  </si>
  <si>
    <t>NH45</t>
  </si>
  <si>
    <t>I7</t>
  </si>
  <si>
    <t>658U</t>
  </si>
  <si>
    <t>PMN08</t>
  </si>
  <si>
    <t>NH52</t>
  </si>
  <si>
    <t>TA9</t>
  </si>
  <si>
    <t>120L</t>
  </si>
  <si>
    <t>NH17</t>
  </si>
  <si>
    <t>NH35</t>
  </si>
  <si>
    <t>NH22</t>
  </si>
  <si>
    <t>M32</t>
  </si>
  <si>
    <t>IMO06</t>
  </si>
  <si>
    <t>C114</t>
  </si>
  <si>
    <t>617(U)</t>
  </si>
  <si>
    <t>NH09</t>
  </si>
  <si>
    <t>148(Blue)</t>
  </si>
  <si>
    <t>EM34574</t>
  </si>
  <si>
    <t>EM34519</t>
  </si>
  <si>
    <t>EM34577</t>
  </si>
  <si>
    <t>EM34507</t>
  </si>
  <si>
    <t>EA59316</t>
  </si>
  <si>
    <t>EA59280</t>
  </si>
  <si>
    <t>EM34565</t>
  </si>
  <si>
    <t>EA86584</t>
  </si>
  <si>
    <t>FB24576</t>
  </si>
  <si>
    <t>EZ72956</t>
  </si>
  <si>
    <t>EA59277</t>
  </si>
  <si>
    <t>EM34563</t>
  </si>
  <si>
    <t>EA86591</t>
  </si>
  <si>
    <t>EM34564</t>
  </si>
  <si>
    <t>EA59206</t>
  </si>
  <si>
    <t>Note</t>
  </si>
  <si>
    <t>Tape stuck to primaries. Sat on water after release</t>
  </si>
  <si>
    <t>682R</t>
  </si>
  <si>
    <t>#2</t>
  </si>
  <si>
    <t>L37</t>
  </si>
  <si>
    <t>M44(L)</t>
  </si>
  <si>
    <t>CV1</t>
  </si>
  <si>
    <t>R34</t>
  </si>
  <si>
    <t>C42</t>
  </si>
  <si>
    <t>NH18</t>
  </si>
  <si>
    <t>ZZ2</t>
  </si>
  <si>
    <t>R1</t>
  </si>
  <si>
    <t>R42</t>
  </si>
  <si>
    <t>NH14</t>
  </si>
  <si>
    <t>NH13</t>
  </si>
  <si>
    <t>667L</t>
  </si>
  <si>
    <t>NH23</t>
  </si>
  <si>
    <t>L5</t>
  </si>
  <si>
    <t>EM34524</t>
  </si>
  <si>
    <t>EA59306</t>
  </si>
  <si>
    <t>EM34581</t>
  </si>
  <si>
    <t>EA05821</t>
  </si>
  <si>
    <t>EM34529</t>
  </si>
  <si>
    <t>EM34596</t>
  </si>
  <si>
    <t>EA59279</t>
  </si>
  <si>
    <t>Preyed upon by peregrine</t>
  </si>
  <si>
    <t>NH44</t>
  </si>
  <si>
    <t>R21</t>
  </si>
  <si>
    <t>NH25</t>
  </si>
  <si>
    <t>M16</t>
  </si>
  <si>
    <t>L32</t>
  </si>
  <si>
    <t>NH11</t>
  </si>
  <si>
    <t>IM02</t>
  </si>
  <si>
    <t>R7R</t>
  </si>
  <si>
    <t>PMT4</t>
  </si>
  <si>
    <t>EK59960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</si>
</sst>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A0B0-BB88-5747-9731-312F0FA48D4C}">
  <dimension ref="A1:O39"/>
  <sheetViews>
    <sheetView tabSelected="1" workbookViewId="0">
      <selection activeCell="D42" sqref="D42"/>
    </sheetView>
  </sheetViews>
  <sheetFormatPr baseColWidth="10" defaultRowHeight="16" x14ac:dyDescent="0.2"/>
  <cols>
    <col min="5" max="5" width="20.1640625" style="1" bestFit="1" customWidth="1"/>
    <col min="6" max="6" width="16.1640625" style="3" customWidth="1"/>
    <col min="7" max="7" width="18.1640625" style="3" customWidth="1"/>
    <col min="8" max="8" width="15.83203125" customWidth="1"/>
    <col min="10" max="10" width="18.83203125" customWidth="1"/>
    <col min="11" max="11" width="17" customWidth="1"/>
    <col min="12" max="12" width="17.33203125" customWidth="1"/>
    <col min="13" max="13" width="13.6640625" style="3" customWidth="1"/>
    <col min="14" max="14" width="15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26</v>
      </c>
      <c r="N1" t="s">
        <v>27</v>
      </c>
      <c r="O1" t="s">
        <v>62</v>
      </c>
    </row>
    <row r="2" spans="1:15" x14ac:dyDescent="0.2">
      <c r="A2" t="s">
        <v>12</v>
      </c>
      <c r="B2" t="s">
        <v>42</v>
      </c>
      <c r="C2">
        <v>619</v>
      </c>
      <c r="D2">
        <v>3</v>
      </c>
      <c r="E2" s="1">
        <v>44700</v>
      </c>
      <c r="F2" s="3">
        <v>0.62048611111111118</v>
      </c>
      <c r="G2" s="3">
        <v>0.67708333333333337</v>
      </c>
      <c r="H2" s="2">
        <v>0.68782407407407409</v>
      </c>
      <c r="I2">
        <v>1</v>
      </c>
      <c r="J2">
        <f>(G2-F2)*1440</f>
        <v>81.499999999999943</v>
      </c>
      <c r="K2">
        <f>(H2-F2)*1440</f>
        <v>96.966666666666583</v>
      </c>
      <c r="L2">
        <f>K2-J2</f>
        <v>15.46666666666664</v>
      </c>
      <c r="M2" s="3">
        <v>0.68854166666666661</v>
      </c>
      <c r="N2">
        <f>(M2-H2)*1440</f>
        <v>1.0333333333332284</v>
      </c>
    </row>
    <row r="3" spans="1:15" x14ac:dyDescent="0.2">
      <c r="A3" t="s">
        <v>13</v>
      </c>
      <c r="B3" t="s">
        <v>43</v>
      </c>
      <c r="C3" t="s">
        <v>44</v>
      </c>
      <c r="D3">
        <v>3</v>
      </c>
      <c r="E3" s="1">
        <v>44700</v>
      </c>
      <c r="F3" s="3">
        <v>0.58888888888888891</v>
      </c>
      <c r="G3" s="3">
        <v>0.65486111111111112</v>
      </c>
      <c r="H3" s="2">
        <v>0.66327546296296302</v>
      </c>
      <c r="I3">
        <v>2</v>
      </c>
      <c r="J3">
        <f t="shared" ref="J3:J38" si="0">(G3-F3)*1440</f>
        <v>94.999999999999986</v>
      </c>
      <c r="K3">
        <f t="shared" ref="K3:K38" si="1">(H3-F3)*1440</f>
        <v>107.11666666666673</v>
      </c>
      <c r="L3">
        <f t="shared" ref="L3:L38" si="2">K3-J3</f>
        <v>12.116666666666745</v>
      </c>
    </row>
    <row r="4" spans="1:15" x14ac:dyDescent="0.2">
      <c r="A4" t="s">
        <v>14</v>
      </c>
      <c r="B4" t="s">
        <v>46</v>
      </c>
      <c r="C4">
        <v>656</v>
      </c>
      <c r="D4">
        <v>3</v>
      </c>
      <c r="E4" s="1">
        <v>44700</v>
      </c>
      <c r="F4" s="3">
        <v>0.62430555555555556</v>
      </c>
      <c r="G4" s="3">
        <v>0.62430555555555556</v>
      </c>
      <c r="H4" s="2">
        <v>0.6481365740740741</v>
      </c>
      <c r="I4">
        <v>3</v>
      </c>
      <c r="J4">
        <f t="shared" si="0"/>
        <v>0</v>
      </c>
      <c r="K4">
        <f t="shared" si="1"/>
        <v>34.316666666666706</v>
      </c>
      <c r="L4">
        <f t="shared" si="2"/>
        <v>34.316666666666706</v>
      </c>
      <c r="M4" s="3">
        <v>0.64913194444444444</v>
      </c>
      <c r="N4">
        <f t="shared" ref="N4:N16" si="3">(M4-H4)*1440</f>
        <v>1.4333333333332909</v>
      </c>
    </row>
    <row r="5" spans="1:15" x14ac:dyDescent="0.2">
      <c r="A5" t="s">
        <v>15</v>
      </c>
      <c r="B5" t="s">
        <v>45</v>
      </c>
      <c r="C5">
        <v>660</v>
      </c>
      <c r="D5">
        <v>3</v>
      </c>
      <c r="E5" s="1">
        <v>44700</v>
      </c>
      <c r="F5" s="3">
        <v>0.65208333333333335</v>
      </c>
      <c r="G5" s="3">
        <v>0.70416666666666661</v>
      </c>
      <c r="H5" s="2">
        <v>0.71400462962962974</v>
      </c>
      <c r="I5">
        <v>4</v>
      </c>
      <c r="J5">
        <f t="shared" si="0"/>
        <v>74.999999999999886</v>
      </c>
      <c r="K5">
        <f t="shared" si="1"/>
        <v>89.166666666666799</v>
      </c>
      <c r="L5">
        <f t="shared" si="2"/>
        <v>14.166666666666913</v>
      </c>
      <c r="M5" s="3">
        <v>0.71469907407407407</v>
      </c>
      <c r="N5">
        <f t="shared" si="3"/>
        <v>0.99999999999983658</v>
      </c>
    </row>
    <row r="6" spans="1:15" x14ac:dyDescent="0.2">
      <c r="A6" t="s">
        <v>16</v>
      </c>
      <c r="B6" t="s">
        <v>31</v>
      </c>
      <c r="C6">
        <v>662</v>
      </c>
      <c r="D6">
        <v>3</v>
      </c>
      <c r="E6" s="1">
        <v>44700</v>
      </c>
      <c r="F6" s="3">
        <v>0.65509259259259256</v>
      </c>
      <c r="G6" s="3">
        <v>0.65509259259259256</v>
      </c>
      <c r="H6" s="2">
        <v>0.66245370370370371</v>
      </c>
      <c r="I6">
        <v>5</v>
      </c>
      <c r="J6">
        <f t="shared" si="0"/>
        <v>0</v>
      </c>
      <c r="K6">
        <f t="shared" si="1"/>
        <v>10.600000000000058</v>
      </c>
      <c r="L6">
        <f t="shared" si="2"/>
        <v>10.600000000000058</v>
      </c>
    </row>
    <row r="7" spans="1:15" x14ac:dyDescent="0.2">
      <c r="A7" t="s">
        <v>17</v>
      </c>
      <c r="B7" t="s">
        <v>37</v>
      </c>
      <c r="C7">
        <v>704</v>
      </c>
      <c r="D7">
        <v>3</v>
      </c>
      <c r="E7" s="1">
        <v>44700</v>
      </c>
      <c r="F7" s="3">
        <v>0.69374999999999998</v>
      </c>
      <c r="G7" s="3">
        <v>0.70416666666666661</v>
      </c>
      <c r="H7" s="2">
        <v>0.71583333333333332</v>
      </c>
      <c r="I7">
        <v>6</v>
      </c>
      <c r="J7">
        <f t="shared" si="0"/>
        <v>14.999999999999947</v>
      </c>
      <c r="K7">
        <f t="shared" si="1"/>
        <v>31.800000000000015</v>
      </c>
      <c r="L7">
        <f t="shared" si="2"/>
        <v>16.800000000000068</v>
      </c>
      <c r="M7" s="3">
        <v>0.71665509259259252</v>
      </c>
      <c r="N7">
        <f t="shared" si="3"/>
        <v>1.1833333333332519</v>
      </c>
    </row>
    <row r="8" spans="1:15" x14ac:dyDescent="0.2">
      <c r="A8" t="s">
        <v>18</v>
      </c>
      <c r="B8" t="s">
        <v>38</v>
      </c>
      <c r="C8">
        <v>669</v>
      </c>
      <c r="D8">
        <v>3</v>
      </c>
      <c r="E8" s="1">
        <v>44700</v>
      </c>
      <c r="F8" s="3">
        <v>0.58854166666666663</v>
      </c>
      <c r="G8" s="3">
        <v>0.62465277777777783</v>
      </c>
      <c r="H8" s="2">
        <v>0.64599537037037036</v>
      </c>
      <c r="I8">
        <v>7</v>
      </c>
      <c r="J8">
        <f t="shared" si="0"/>
        <v>52.000000000000135</v>
      </c>
      <c r="K8">
        <f t="shared" si="1"/>
        <v>82.733333333333377</v>
      </c>
      <c r="L8">
        <f t="shared" si="2"/>
        <v>30.733333333333242</v>
      </c>
      <c r="M8" s="3">
        <v>0.64704861111111112</v>
      </c>
      <c r="N8">
        <f t="shared" si="3"/>
        <v>1.5166666666666906</v>
      </c>
    </row>
    <row r="9" spans="1:15" x14ac:dyDescent="0.2">
      <c r="A9" t="s">
        <v>19</v>
      </c>
      <c r="B9" t="s">
        <v>29</v>
      </c>
      <c r="C9" t="s">
        <v>30</v>
      </c>
      <c r="D9">
        <v>3</v>
      </c>
      <c r="E9" s="1">
        <v>44700</v>
      </c>
      <c r="F9" s="3">
        <v>0.67291666666666661</v>
      </c>
      <c r="G9" s="3">
        <v>0.70416666666666661</v>
      </c>
      <c r="H9" s="2">
        <v>0.71765046296296298</v>
      </c>
      <c r="I9">
        <v>8</v>
      </c>
      <c r="J9">
        <f t="shared" si="0"/>
        <v>45</v>
      </c>
      <c r="K9">
        <f t="shared" si="1"/>
        <v>64.416666666666771</v>
      </c>
      <c r="L9">
        <f t="shared" si="2"/>
        <v>19.416666666666771</v>
      </c>
      <c r="M9" s="3">
        <v>0.71847222222222218</v>
      </c>
      <c r="N9">
        <f t="shared" si="3"/>
        <v>1.1833333333332519</v>
      </c>
    </row>
    <row r="10" spans="1:15" x14ac:dyDescent="0.2">
      <c r="A10" t="s">
        <v>20</v>
      </c>
      <c r="B10" t="s">
        <v>28</v>
      </c>
      <c r="C10">
        <v>625</v>
      </c>
      <c r="D10">
        <v>3</v>
      </c>
      <c r="E10" s="1">
        <v>44700</v>
      </c>
      <c r="F10" s="3">
        <v>0.65173611111111118</v>
      </c>
      <c r="G10" s="3">
        <v>0.67731481481481481</v>
      </c>
      <c r="H10" s="2">
        <v>0.69003472222222229</v>
      </c>
      <c r="I10">
        <v>9</v>
      </c>
      <c r="J10">
        <f t="shared" si="0"/>
        <v>36.833333333333229</v>
      </c>
      <c r="K10">
        <f t="shared" si="1"/>
        <v>55.149999999999991</v>
      </c>
      <c r="L10">
        <f t="shared" si="2"/>
        <v>18.316666666666762</v>
      </c>
      <c r="M10" s="3">
        <v>0.69097222222222221</v>
      </c>
      <c r="N10">
        <f t="shared" si="3"/>
        <v>1.3499999999998913</v>
      </c>
    </row>
    <row r="11" spans="1:15" x14ac:dyDescent="0.2">
      <c r="A11" t="s">
        <v>21</v>
      </c>
      <c r="B11" t="s">
        <v>36</v>
      </c>
      <c r="C11">
        <v>661</v>
      </c>
      <c r="D11">
        <v>3</v>
      </c>
      <c r="E11" s="1">
        <v>44700</v>
      </c>
      <c r="F11" s="3">
        <v>0.67754629629629637</v>
      </c>
      <c r="G11" s="3">
        <v>0.67754629629629637</v>
      </c>
      <c r="H11" s="2">
        <v>0.685613425925926</v>
      </c>
      <c r="I11">
        <v>10</v>
      </c>
      <c r="J11">
        <f t="shared" si="0"/>
        <v>0</v>
      </c>
      <c r="K11">
        <f t="shared" si="1"/>
        <v>11.616666666666671</v>
      </c>
      <c r="L11">
        <f t="shared" si="2"/>
        <v>11.616666666666671</v>
      </c>
    </row>
    <row r="12" spans="1:15" x14ac:dyDescent="0.2">
      <c r="A12" t="s">
        <v>22</v>
      </c>
      <c r="B12" t="s">
        <v>35</v>
      </c>
      <c r="C12">
        <v>667</v>
      </c>
      <c r="D12">
        <v>3</v>
      </c>
      <c r="E12" s="1">
        <v>44700</v>
      </c>
      <c r="F12" s="3">
        <v>0.64618055555555554</v>
      </c>
      <c r="G12" s="3">
        <v>0.65532407407407411</v>
      </c>
      <c r="H12" s="2">
        <v>0.66543981481481485</v>
      </c>
      <c r="I12">
        <v>11</v>
      </c>
      <c r="J12">
        <f t="shared" si="0"/>
        <v>13.166666666666753</v>
      </c>
      <c r="K12">
        <f t="shared" si="1"/>
        <v>27.733333333333405</v>
      </c>
      <c r="L12">
        <f t="shared" si="2"/>
        <v>14.566666666666652</v>
      </c>
    </row>
    <row r="13" spans="1:15" x14ac:dyDescent="0.2">
      <c r="A13" t="s">
        <v>23</v>
      </c>
      <c r="B13" t="s">
        <v>34</v>
      </c>
      <c r="C13">
        <v>657</v>
      </c>
      <c r="D13">
        <v>3</v>
      </c>
      <c r="E13" s="1">
        <v>44700</v>
      </c>
      <c r="F13" s="3">
        <v>0.65798611111111105</v>
      </c>
      <c r="G13" s="3">
        <v>0.6777777777777777</v>
      </c>
      <c r="H13" s="2">
        <v>0.68473379629629638</v>
      </c>
      <c r="I13">
        <v>12</v>
      </c>
      <c r="J13">
        <f t="shared" si="0"/>
        <v>28.499999999999979</v>
      </c>
      <c r="K13">
        <f t="shared" si="1"/>
        <v>38.516666666666879</v>
      </c>
      <c r="L13">
        <f t="shared" si="2"/>
        <v>10.0166666666669</v>
      </c>
    </row>
    <row r="14" spans="1:15" x14ac:dyDescent="0.2">
      <c r="A14" t="s">
        <v>97</v>
      </c>
      <c r="B14" t="s">
        <v>32</v>
      </c>
      <c r="C14" t="s">
        <v>33</v>
      </c>
      <c r="D14">
        <v>3</v>
      </c>
      <c r="E14" s="1">
        <v>44700</v>
      </c>
      <c r="F14" s="3">
        <v>0.60451388888888891</v>
      </c>
      <c r="G14" s="3">
        <v>0.65555555555555556</v>
      </c>
      <c r="H14" s="2">
        <v>0.66662037037037036</v>
      </c>
      <c r="I14">
        <v>13</v>
      </c>
      <c r="J14">
        <f t="shared" si="0"/>
        <v>73.499999999999972</v>
      </c>
      <c r="K14">
        <f t="shared" si="1"/>
        <v>89.433333333333294</v>
      </c>
      <c r="L14">
        <f t="shared" si="2"/>
        <v>15.933333333333323</v>
      </c>
    </row>
    <row r="15" spans="1:15" x14ac:dyDescent="0.2">
      <c r="A15" t="s">
        <v>24</v>
      </c>
      <c r="B15" t="s">
        <v>40</v>
      </c>
      <c r="C15" t="s">
        <v>41</v>
      </c>
      <c r="D15">
        <v>3</v>
      </c>
      <c r="E15" s="1">
        <v>44700</v>
      </c>
      <c r="F15" s="3">
        <v>0.58333333333333337</v>
      </c>
      <c r="G15" s="3">
        <v>0.625</v>
      </c>
      <c r="H15" s="2">
        <v>0.63924768518518515</v>
      </c>
      <c r="I15">
        <v>14</v>
      </c>
      <c r="J15">
        <f t="shared" si="0"/>
        <v>59.999999999999943</v>
      </c>
      <c r="K15">
        <f t="shared" si="1"/>
        <v>80.516666666666566</v>
      </c>
      <c r="L15">
        <f t="shared" si="2"/>
        <v>20.516666666666623</v>
      </c>
      <c r="M15" s="3">
        <v>0.64087962962962963</v>
      </c>
      <c r="N15">
        <f t="shared" si="3"/>
        <v>2.3500000000000476</v>
      </c>
    </row>
    <row r="16" spans="1:15" x14ac:dyDescent="0.2">
      <c r="A16" t="s">
        <v>25</v>
      </c>
      <c r="B16" t="s">
        <v>39</v>
      </c>
      <c r="C16">
        <v>691</v>
      </c>
      <c r="D16">
        <v>3</v>
      </c>
      <c r="E16" s="1">
        <v>44700</v>
      </c>
      <c r="F16" s="3">
        <v>0.609375</v>
      </c>
      <c r="G16" s="3">
        <v>0.62534722222222217</v>
      </c>
      <c r="H16" s="2">
        <v>0.63511574074074073</v>
      </c>
      <c r="I16">
        <v>15</v>
      </c>
      <c r="J16">
        <f t="shared" si="0"/>
        <v>22.999999999999918</v>
      </c>
      <c r="K16">
        <f t="shared" si="1"/>
        <v>37.066666666666649</v>
      </c>
      <c r="L16">
        <f t="shared" si="2"/>
        <v>14.06666666666673</v>
      </c>
      <c r="M16" s="3">
        <v>0.63594907407407408</v>
      </c>
      <c r="N16">
        <f t="shared" si="3"/>
        <v>1.2000000000000277</v>
      </c>
    </row>
    <row r="17" spans="1:15" x14ac:dyDescent="0.2">
      <c r="A17" t="s">
        <v>47</v>
      </c>
      <c r="B17" t="s">
        <v>29</v>
      </c>
      <c r="C17" t="s">
        <v>65</v>
      </c>
      <c r="D17">
        <v>4</v>
      </c>
      <c r="E17" s="1">
        <v>44705</v>
      </c>
      <c r="F17" s="3">
        <v>0.61736111111111114</v>
      </c>
      <c r="G17" s="3">
        <v>0.61736111111111114</v>
      </c>
      <c r="H17" s="2">
        <v>0.63019675925925933</v>
      </c>
      <c r="I17">
        <v>1</v>
      </c>
      <c r="J17">
        <f t="shared" si="0"/>
        <v>0</v>
      </c>
      <c r="K17">
        <f t="shared" si="1"/>
        <v>18.483333333333398</v>
      </c>
      <c r="L17">
        <f t="shared" si="2"/>
        <v>18.483333333333398</v>
      </c>
    </row>
    <row r="18" spans="1:15" x14ac:dyDescent="0.2">
      <c r="A18" t="s">
        <v>48</v>
      </c>
      <c r="B18" t="s">
        <v>31</v>
      </c>
      <c r="C18" t="s">
        <v>66</v>
      </c>
      <c r="D18">
        <v>4</v>
      </c>
      <c r="E18" s="1">
        <v>44705</v>
      </c>
      <c r="F18" s="3">
        <v>0.55208333333333337</v>
      </c>
      <c r="G18" s="3">
        <v>0.57604166666666667</v>
      </c>
      <c r="H18" s="2">
        <v>0.58719907407407412</v>
      </c>
      <c r="I18">
        <v>2</v>
      </c>
      <c r="J18">
        <f t="shared" si="0"/>
        <v>34.499999999999957</v>
      </c>
      <c r="K18">
        <f t="shared" si="1"/>
        <v>50.566666666666684</v>
      </c>
      <c r="L18">
        <f t="shared" si="2"/>
        <v>16.066666666666727</v>
      </c>
    </row>
    <row r="19" spans="1:15" x14ac:dyDescent="0.2">
      <c r="A19" t="s">
        <v>49</v>
      </c>
      <c r="B19" t="s">
        <v>28</v>
      </c>
      <c r="C19" t="s">
        <v>68</v>
      </c>
      <c r="D19">
        <v>4</v>
      </c>
      <c r="E19" s="1">
        <v>44705</v>
      </c>
      <c r="F19" s="3">
        <v>0.58159722222222221</v>
      </c>
      <c r="G19" s="3">
        <v>0.59670138888888891</v>
      </c>
      <c r="H19" s="2">
        <v>0.60265046296296299</v>
      </c>
      <c r="I19">
        <v>3</v>
      </c>
      <c r="J19">
        <f t="shared" si="0"/>
        <v>21.750000000000043</v>
      </c>
      <c r="K19">
        <f t="shared" si="1"/>
        <v>30.316666666666716</v>
      </c>
      <c r="L19">
        <f t="shared" si="2"/>
        <v>8.5666666666666735</v>
      </c>
    </row>
    <row r="20" spans="1:15" x14ac:dyDescent="0.2">
      <c r="A20" t="s">
        <v>50</v>
      </c>
      <c r="B20" t="s">
        <v>32</v>
      </c>
      <c r="C20" t="s">
        <v>64</v>
      </c>
      <c r="D20">
        <v>4</v>
      </c>
      <c r="E20" s="1">
        <v>44705</v>
      </c>
      <c r="F20" s="3">
        <v>0.58680555555555558</v>
      </c>
      <c r="G20" s="3">
        <v>0.61782407407407403</v>
      </c>
      <c r="H20" s="2">
        <v>0.63481481481481483</v>
      </c>
      <c r="I20">
        <v>4</v>
      </c>
      <c r="J20">
        <f t="shared" si="0"/>
        <v>44.666666666666558</v>
      </c>
      <c r="K20">
        <f t="shared" si="1"/>
        <v>69.133333333333326</v>
      </c>
      <c r="L20">
        <f t="shared" si="2"/>
        <v>24.466666666666768</v>
      </c>
    </row>
    <row r="21" spans="1:15" x14ac:dyDescent="0.2">
      <c r="A21" t="s">
        <v>51</v>
      </c>
      <c r="B21" t="s">
        <v>34</v>
      </c>
      <c r="C21" t="s">
        <v>67</v>
      </c>
      <c r="D21">
        <v>4</v>
      </c>
      <c r="E21" s="1">
        <v>44705</v>
      </c>
      <c r="F21" s="3">
        <v>0.62881944444444449</v>
      </c>
      <c r="G21" s="3">
        <v>0.63784722222222223</v>
      </c>
      <c r="H21" s="2">
        <v>0.64484953703703707</v>
      </c>
      <c r="I21">
        <v>5</v>
      </c>
      <c r="J21">
        <f t="shared" si="0"/>
        <v>12.999999999999954</v>
      </c>
      <c r="K21">
        <f t="shared" si="1"/>
        <v>23.083333333333318</v>
      </c>
      <c r="L21">
        <f t="shared" si="2"/>
        <v>10.083333333333364</v>
      </c>
    </row>
    <row r="22" spans="1:15" x14ac:dyDescent="0.2">
      <c r="A22" t="s">
        <v>52</v>
      </c>
      <c r="B22" t="s">
        <v>36</v>
      </c>
      <c r="C22">
        <v>641</v>
      </c>
      <c r="D22">
        <v>4</v>
      </c>
      <c r="E22" s="1">
        <v>44705</v>
      </c>
      <c r="F22" s="3">
        <v>0.53472222222222221</v>
      </c>
      <c r="G22" s="3">
        <v>0.57638888888888895</v>
      </c>
      <c r="H22" s="2">
        <v>0.58598379629629627</v>
      </c>
      <c r="I22">
        <v>6</v>
      </c>
      <c r="J22">
        <f t="shared" si="0"/>
        <v>60.000000000000107</v>
      </c>
      <c r="K22">
        <f t="shared" si="1"/>
        <v>73.816666666666634</v>
      </c>
      <c r="L22">
        <f t="shared" si="2"/>
        <v>13.816666666666528</v>
      </c>
    </row>
    <row r="23" spans="1:15" x14ac:dyDescent="0.2">
      <c r="A23" t="s">
        <v>53</v>
      </c>
      <c r="B23" t="s">
        <v>72</v>
      </c>
      <c r="C23" t="s">
        <v>73</v>
      </c>
      <c r="D23">
        <v>4</v>
      </c>
      <c r="E23" s="1">
        <v>44705</v>
      </c>
      <c r="F23" s="3">
        <v>0.63836805555555554</v>
      </c>
      <c r="G23" s="3">
        <v>0.63836805555555554</v>
      </c>
      <c r="H23" s="2">
        <v>0.64819444444444441</v>
      </c>
      <c r="I23">
        <v>7</v>
      </c>
      <c r="J23">
        <f t="shared" si="0"/>
        <v>0</v>
      </c>
      <c r="K23">
        <f t="shared" si="1"/>
        <v>14.149999999999974</v>
      </c>
      <c r="L23">
        <f t="shared" si="2"/>
        <v>14.149999999999974</v>
      </c>
    </row>
    <row r="24" spans="1:15" x14ac:dyDescent="0.2">
      <c r="A24" t="s">
        <v>54</v>
      </c>
      <c r="B24" t="s">
        <v>71</v>
      </c>
      <c r="C24">
        <v>696</v>
      </c>
      <c r="D24">
        <v>4</v>
      </c>
      <c r="E24" s="1">
        <v>44705</v>
      </c>
      <c r="F24" s="3">
        <v>0.57118055555555558</v>
      </c>
      <c r="G24" s="3">
        <v>0.57673611111111112</v>
      </c>
      <c r="H24" s="2">
        <v>0.58333333333333337</v>
      </c>
      <c r="I24">
        <v>8</v>
      </c>
      <c r="J24">
        <f t="shared" si="0"/>
        <v>7.9999999999999716</v>
      </c>
      <c r="K24">
        <f t="shared" si="1"/>
        <v>17.500000000000018</v>
      </c>
      <c r="L24">
        <f t="shared" si="2"/>
        <v>9.5000000000000462</v>
      </c>
    </row>
    <row r="25" spans="1:15" x14ac:dyDescent="0.2">
      <c r="A25" t="s">
        <v>55</v>
      </c>
      <c r="B25" t="s">
        <v>40</v>
      </c>
      <c r="C25">
        <v>632</v>
      </c>
      <c r="D25">
        <v>4</v>
      </c>
      <c r="E25" s="1">
        <v>44705</v>
      </c>
      <c r="F25" s="3">
        <v>0.59722222222222221</v>
      </c>
      <c r="G25" s="3">
        <v>0.61828703703703702</v>
      </c>
      <c r="H25" s="2">
        <v>0.6285532407407407</v>
      </c>
      <c r="I25">
        <v>9</v>
      </c>
      <c r="J25">
        <f t="shared" si="0"/>
        <v>30.333333333333332</v>
      </c>
      <c r="K25">
        <f t="shared" si="1"/>
        <v>45.116666666666632</v>
      </c>
      <c r="L25">
        <f t="shared" si="2"/>
        <v>14.783333333333299</v>
      </c>
    </row>
    <row r="26" spans="1:15" x14ac:dyDescent="0.2">
      <c r="A26" t="s">
        <v>56</v>
      </c>
      <c r="B26" t="s">
        <v>42</v>
      </c>
      <c r="C26" t="s">
        <v>69</v>
      </c>
      <c r="D26">
        <v>4</v>
      </c>
      <c r="E26" s="1">
        <v>44705</v>
      </c>
      <c r="F26" s="3">
        <v>0.53472222222222221</v>
      </c>
      <c r="G26" s="3">
        <v>0.59687499999999993</v>
      </c>
      <c r="H26" s="2">
        <v>0.60390046296296296</v>
      </c>
      <c r="I26">
        <v>10</v>
      </c>
      <c r="J26">
        <f t="shared" si="0"/>
        <v>89.499999999999915</v>
      </c>
      <c r="K26">
        <f t="shared" si="1"/>
        <v>99.616666666666674</v>
      </c>
      <c r="L26">
        <f t="shared" si="2"/>
        <v>10.11666666666676</v>
      </c>
    </row>
    <row r="27" spans="1:15" x14ac:dyDescent="0.2">
      <c r="A27" t="s">
        <v>57</v>
      </c>
      <c r="B27" t="s">
        <v>75</v>
      </c>
      <c r="C27">
        <v>644</v>
      </c>
      <c r="D27">
        <v>4</v>
      </c>
      <c r="E27" s="1">
        <v>44705</v>
      </c>
      <c r="F27" s="3">
        <v>0.55208333333333337</v>
      </c>
      <c r="G27" s="3">
        <v>0.59756944444444449</v>
      </c>
      <c r="H27" s="2">
        <v>0.61015046296296294</v>
      </c>
      <c r="I27">
        <v>11</v>
      </c>
      <c r="J27">
        <f t="shared" si="0"/>
        <v>65.5</v>
      </c>
      <c r="K27">
        <f t="shared" si="1"/>
        <v>83.616666666666575</v>
      </c>
      <c r="L27">
        <f t="shared" si="2"/>
        <v>18.116666666666575</v>
      </c>
      <c r="O27" t="s">
        <v>63</v>
      </c>
    </row>
    <row r="28" spans="1:15" x14ac:dyDescent="0.2">
      <c r="A28" t="s">
        <v>58</v>
      </c>
      <c r="B28">
        <v>104</v>
      </c>
      <c r="C28" t="s">
        <v>74</v>
      </c>
      <c r="D28">
        <v>4</v>
      </c>
      <c r="E28" s="1">
        <v>44705</v>
      </c>
      <c r="F28" s="3">
        <v>0.56076388888888895</v>
      </c>
      <c r="G28" s="3">
        <v>0.61875000000000002</v>
      </c>
      <c r="H28" s="2">
        <v>0.62660879629629629</v>
      </c>
      <c r="I28">
        <v>12</v>
      </c>
      <c r="J28">
        <f t="shared" si="0"/>
        <v>83.499999999999943</v>
      </c>
      <c r="K28">
        <f t="shared" si="1"/>
        <v>94.816666666666563</v>
      </c>
      <c r="L28">
        <f t="shared" si="2"/>
        <v>11.31666666666662</v>
      </c>
    </row>
    <row r="29" spans="1:15" x14ac:dyDescent="0.2">
      <c r="A29" t="s">
        <v>59</v>
      </c>
      <c r="B29" t="s">
        <v>78</v>
      </c>
      <c r="C29" t="s">
        <v>79</v>
      </c>
      <c r="D29">
        <v>4</v>
      </c>
      <c r="E29" s="1">
        <v>44705</v>
      </c>
      <c r="F29" s="3">
        <v>0.57708333333333328</v>
      </c>
      <c r="G29" s="3">
        <v>0.57708333333333328</v>
      </c>
      <c r="H29" s="2">
        <v>0.58200231481481479</v>
      </c>
      <c r="I29">
        <v>13</v>
      </c>
      <c r="J29">
        <f t="shared" si="0"/>
        <v>0</v>
      </c>
      <c r="K29">
        <f t="shared" si="1"/>
        <v>7.0833333333333748</v>
      </c>
      <c r="L29">
        <f t="shared" si="2"/>
        <v>7.0833333333333748</v>
      </c>
    </row>
    <row r="30" spans="1:15" x14ac:dyDescent="0.2">
      <c r="A30" t="s">
        <v>60</v>
      </c>
      <c r="B30" t="s">
        <v>76</v>
      </c>
      <c r="C30" t="s">
        <v>77</v>
      </c>
      <c r="D30">
        <v>4</v>
      </c>
      <c r="E30" s="1">
        <v>44705</v>
      </c>
      <c r="F30" s="3">
        <v>0.54513888888888895</v>
      </c>
      <c r="G30" s="3">
        <v>0.59791666666666665</v>
      </c>
      <c r="H30" s="2">
        <v>0.61224537037037041</v>
      </c>
      <c r="I30">
        <v>14</v>
      </c>
      <c r="J30">
        <f t="shared" si="0"/>
        <v>75.999999999999886</v>
      </c>
      <c r="K30">
        <f t="shared" si="1"/>
        <v>96.633333333333297</v>
      </c>
      <c r="L30">
        <f t="shared" si="2"/>
        <v>20.633333333333411</v>
      </c>
    </row>
    <row r="31" spans="1:15" x14ac:dyDescent="0.2">
      <c r="A31" t="s">
        <v>61</v>
      </c>
      <c r="B31" t="s">
        <v>38</v>
      </c>
      <c r="C31" t="s">
        <v>70</v>
      </c>
      <c r="D31">
        <v>4</v>
      </c>
      <c r="E31" s="1">
        <v>44705</v>
      </c>
      <c r="F31" s="3">
        <v>0.60243055555555558</v>
      </c>
      <c r="G31" s="3">
        <v>0.63888888888888895</v>
      </c>
      <c r="H31" s="2">
        <v>0.64390046296296299</v>
      </c>
      <c r="I31">
        <v>15</v>
      </c>
      <c r="J31">
        <f t="shared" si="0"/>
        <v>52.500000000000057</v>
      </c>
      <c r="K31">
        <f t="shared" si="1"/>
        <v>59.716666666666676</v>
      </c>
      <c r="L31">
        <f t="shared" si="2"/>
        <v>7.2166666666666188</v>
      </c>
    </row>
    <row r="32" spans="1:15" x14ac:dyDescent="0.2">
      <c r="A32" t="s">
        <v>80</v>
      </c>
      <c r="B32" t="s">
        <v>88</v>
      </c>
      <c r="C32" t="s">
        <v>89</v>
      </c>
      <c r="D32">
        <v>5</v>
      </c>
      <c r="E32" s="1">
        <v>44708</v>
      </c>
      <c r="F32" s="3">
        <v>0.63506944444444446</v>
      </c>
      <c r="G32" s="3">
        <v>0.63506944444444446</v>
      </c>
      <c r="H32" s="2">
        <v>0.64460648148148147</v>
      </c>
      <c r="I32">
        <v>4</v>
      </c>
      <c r="J32">
        <f t="shared" si="0"/>
        <v>0</v>
      </c>
      <c r="K32">
        <f t="shared" si="1"/>
        <v>13.733333333333295</v>
      </c>
      <c r="L32">
        <f t="shared" si="2"/>
        <v>13.733333333333295</v>
      </c>
    </row>
    <row r="33" spans="1:15" x14ac:dyDescent="0.2">
      <c r="A33" t="s">
        <v>81</v>
      </c>
      <c r="B33" t="s">
        <v>90</v>
      </c>
      <c r="C33">
        <v>665</v>
      </c>
      <c r="D33">
        <v>5</v>
      </c>
      <c r="E33" s="1">
        <v>44708</v>
      </c>
      <c r="F33" s="3">
        <v>0.58333333333333337</v>
      </c>
      <c r="G33" s="3">
        <v>0.63472222222222219</v>
      </c>
      <c r="H33" s="2">
        <v>0.65104166666666663</v>
      </c>
      <c r="I33">
        <v>3</v>
      </c>
      <c r="J33">
        <f t="shared" si="0"/>
        <v>73.999999999999901</v>
      </c>
      <c r="K33">
        <f t="shared" si="1"/>
        <v>97.499999999999886</v>
      </c>
      <c r="L33">
        <f t="shared" si="2"/>
        <v>23.499999999999986</v>
      </c>
    </row>
    <row r="34" spans="1:15" x14ac:dyDescent="0.2">
      <c r="A34" t="s">
        <v>82</v>
      </c>
      <c r="B34" t="s">
        <v>71</v>
      </c>
      <c r="C34" t="s">
        <v>91</v>
      </c>
      <c r="D34">
        <v>5</v>
      </c>
      <c r="E34" s="1">
        <v>44708</v>
      </c>
      <c r="F34" s="3">
        <v>0.63576388888888891</v>
      </c>
      <c r="G34" s="3">
        <v>0.63576388888888891</v>
      </c>
      <c r="H34" s="2">
        <v>0.65282407407407406</v>
      </c>
      <c r="I34">
        <v>10</v>
      </c>
      <c r="J34">
        <f t="shared" si="0"/>
        <v>0</v>
      </c>
      <c r="K34">
        <f t="shared" si="1"/>
        <v>24.566666666666617</v>
      </c>
      <c r="L34">
        <f t="shared" si="2"/>
        <v>24.566666666666617</v>
      </c>
    </row>
    <row r="35" spans="1:15" x14ac:dyDescent="0.2">
      <c r="A35" t="s">
        <v>83</v>
      </c>
      <c r="B35" t="s">
        <v>42</v>
      </c>
      <c r="C35" t="s">
        <v>92</v>
      </c>
      <c r="D35">
        <v>5</v>
      </c>
      <c r="E35" s="1">
        <v>44708</v>
      </c>
      <c r="F35" s="3">
        <v>0.59895833333333337</v>
      </c>
      <c r="G35" s="3">
        <v>0.63541666666666663</v>
      </c>
      <c r="H35" s="2">
        <v>0.65362268518518518</v>
      </c>
      <c r="I35">
        <v>9</v>
      </c>
      <c r="J35">
        <f t="shared" si="0"/>
        <v>52.499999999999893</v>
      </c>
      <c r="K35">
        <f t="shared" si="1"/>
        <v>78.716666666666612</v>
      </c>
      <c r="L35">
        <f t="shared" si="2"/>
        <v>26.216666666666718</v>
      </c>
    </row>
    <row r="36" spans="1:15" x14ac:dyDescent="0.2">
      <c r="A36" t="s">
        <v>84</v>
      </c>
      <c r="B36" t="s">
        <v>93</v>
      </c>
      <c r="C36">
        <v>655</v>
      </c>
      <c r="D36">
        <v>5</v>
      </c>
      <c r="E36" s="1">
        <v>44708</v>
      </c>
      <c r="F36" s="3">
        <v>0.59895833333333337</v>
      </c>
      <c r="G36" s="3">
        <v>0.65729166666666672</v>
      </c>
      <c r="H36" s="2">
        <v>0.66332175925925929</v>
      </c>
      <c r="I36">
        <v>1</v>
      </c>
      <c r="J36">
        <f t="shared" si="0"/>
        <v>84.000000000000028</v>
      </c>
      <c r="K36">
        <f t="shared" si="1"/>
        <v>92.683333333333323</v>
      </c>
      <c r="L36">
        <f t="shared" si="2"/>
        <v>8.6833333333332945</v>
      </c>
    </row>
    <row r="37" spans="1:15" x14ac:dyDescent="0.2">
      <c r="A37" t="s">
        <v>85</v>
      </c>
      <c r="B37" t="s">
        <v>94</v>
      </c>
      <c r="C37" t="s">
        <v>95</v>
      </c>
      <c r="D37">
        <v>5</v>
      </c>
      <c r="E37" s="1">
        <v>44708</v>
      </c>
      <c r="F37" s="3">
        <v>0.609375</v>
      </c>
      <c r="G37" s="3">
        <v>0.65752314814814816</v>
      </c>
      <c r="H37" s="2">
        <v>0.66509259259259257</v>
      </c>
      <c r="I37">
        <v>2</v>
      </c>
      <c r="J37">
        <f t="shared" si="0"/>
        <v>69.333333333333357</v>
      </c>
      <c r="K37">
        <f t="shared" si="1"/>
        <v>80.233333333333292</v>
      </c>
      <c r="L37">
        <f t="shared" si="2"/>
        <v>10.899999999999935</v>
      </c>
    </row>
    <row r="38" spans="1:15" x14ac:dyDescent="0.2">
      <c r="A38" t="s">
        <v>86</v>
      </c>
      <c r="B38" t="s">
        <v>96</v>
      </c>
      <c r="C38">
        <v>645</v>
      </c>
      <c r="D38">
        <v>5</v>
      </c>
      <c r="E38" s="1">
        <v>44708</v>
      </c>
      <c r="F38" s="3">
        <v>0.640625</v>
      </c>
      <c r="G38" s="3">
        <v>0.65775462962962961</v>
      </c>
      <c r="H38" s="2">
        <v>0.66700231481481476</v>
      </c>
      <c r="I38">
        <v>6</v>
      </c>
      <c r="J38">
        <f t="shared" si="0"/>
        <v>24.666666666666632</v>
      </c>
      <c r="K38">
        <f t="shared" si="1"/>
        <v>37.983333333333249</v>
      </c>
      <c r="L38">
        <f t="shared" si="2"/>
        <v>13.316666666666617</v>
      </c>
      <c r="O38" t="s">
        <v>87</v>
      </c>
    </row>
    <row r="39" spans="1:15" x14ac:dyDescent="0.2">
      <c r="L39">
        <f>AVERAGE(L2:L38)</f>
        <v>15.782882882882905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Morford</dc:creator>
  <cp:lastModifiedBy>Joe Morford</cp:lastModifiedBy>
  <dcterms:created xsi:type="dcterms:W3CDTF">2022-06-27T20:13:02Z</dcterms:created>
  <dcterms:modified xsi:type="dcterms:W3CDTF">2024-12-20T13:08:50Z</dcterms:modified>
</cp:coreProperties>
</file>