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g66hua\Documents\GitHub\Space-invader\documents\"/>
    </mc:Choice>
  </mc:AlternateContent>
  <xr:revisionPtr revIDLastSave="0" documentId="13_ncr:1_{8BB2D522-2015-4D4E-9DF4-80D91D29C7A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ussault_Morgan" sheetId="1" r:id="rId1"/>
  </sheets>
  <externalReferences>
    <externalReference r:id="rId2"/>
  </externalReferences>
  <definedNames>
    <definedName name="_xlnm.Print_Area" localSheetId="0">Dussault_Morgan!$A$1:$S$39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<sst xmlns="http://schemas.openxmlformats.org/spreadsheetml/2006/main" count="47" uniqueCount="16">
  <si>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</si>
  <si>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</si>
  <si>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</si>
  <si>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</si>
  <si>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</si>
  <si>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</si>
  <si>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</si>
  <si>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</si>
  <si>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</si>
  <si>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Remarque(s) :</t>
  </si>
  <si>
    <t>Totaux</t>
  </si>
  <si>
    <t>Date :</t>
  </si>
  <si>
    <t>Apprenti :</t>
  </si>
  <si>
    <t xml:space="preserve">Enseignant : </t>
  </si>
  <si>
    <t>Dussault Morgan</t>
  </si>
  <si>
    <t>o
o
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</si>
</sst>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5" xfId="1" applyFont="1" applyBorder="1" applyAlignment="1" applyProtection="1">
      <alignment horizontal="left"/>
      <protection locked="0"/>
    </xf>
    <xf numFmtId="0" fontId="32" fillId="0" borderId="0" xfId="1" applyFont="1" applyAlignment="1">
      <alignment wrapText="1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4">
          <cell r="C4" t="str">
            <v>Dussault_Morgan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>
    <pageSetUpPr fitToPage="1"/>
  </sheetPr>
  <dimension ref="A1:W83"/>
  <sheetViews>
    <sheetView showGridLines="0" tabSelected="1" topLeftCell="A7" zoomScale="50" zoomScaleNormal="50" workbookViewId="0">
      <selection activeCell="J15" sqref="J15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81" t="s">
        <v>1</v>
      </c>
      <c r="Q1" s="181"/>
      <c r="R1" s="181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[1]Automation!C4</f>
        <v>Dussault_Morgan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82" t="str">
        <f>[1]Automation!F12</f>
        <v>29.8.2022 - 9.1.2023</v>
      </c>
      <c r="O4" s="182"/>
      <c r="P4" s="182"/>
      <c r="Q4" s="182"/>
      <c r="R4" s="182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83" t="str">
        <f>[1]INDICATEURS!E7</f>
        <v>LARGEMENT ACQUIS
5.5 ou 6.0</v>
      </c>
      <c r="F7" s="184"/>
      <c r="G7" s="184"/>
      <c r="H7" s="185" t="str">
        <f>[1]INDICATEURS!H7</f>
        <v>SUFFISANT
4.0, 4.5 ou 5.0</v>
      </c>
      <c r="I7" s="186"/>
      <c r="J7" s="186"/>
      <c r="K7" s="187" t="str">
        <f>[1]INDICATEURS!K7</f>
        <v>INSUFFISANT
2.5, 3.0 ou 3.5</v>
      </c>
      <c r="L7" s="188"/>
      <c r="M7" s="188"/>
      <c r="N7" s="189" t="str">
        <f>[1]INDICATEURS!N7</f>
        <v>NON ACQUIS
1.0, 1.5, ou 2.0</v>
      </c>
      <c r="O7" s="190"/>
      <c r="P7" s="190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 thickBot="1">
      <c r="A8" s="7"/>
      <c r="B8" s="169" t="str">
        <f>[1]INDICATEURS!B8</f>
        <v>COMPÉTENCES</v>
      </c>
      <c r="C8" s="172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15</v>
      </c>
      <c r="F8" s="58" t="str">
        <f>[1]INDICATEURS!F8</f>
        <v>Travaille rapidement et de façon optimale</v>
      </c>
      <c r="G8" s="59"/>
      <c r="H8" s="125" t="s">
        <v>15</v>
      </c>
      <c r="I8" s="60" t="str">
        <f>[1]INDICATEURS!I8</f>
        <v>Respecte les délais fixés avec un rythme normal</v>
      </c>
      <c r="J8" s="61"/>
      <c r="K8" s="125" t="s">
        <v>15</v>
      </c>
      <c r="L8" s="62" t="str">
        <f>[1]INDICATEURS!L8</f>
        <v>Travaille lentement et ne respecte pas vraiment les délais</v>
      </c>
      <c r="M8" s="63">
        <v>3.5</v>
      </c>
      <c r="N8" s="125" t="s">
        <v>15</v>
      </c>
      <c r="O8" s="64" t="str">
        <f>[1]INDICATEURS!O8</f>
        <v>Travaille trop lentement et ne respecte pas assez les délais</v>
      </c>
      <c r="P8" s="65"/>
      <c r="Q8" s="66">
        <f>[1]INDICATEURS!Q8</f>
        <v>1</v>
      </c>
      <c r="R8" s="67">
        <f t="shared" ref="R8:R15" si="0">IF(COUNT(G8,J8,M8,P8)=0,"",IF(COUNT(G8,J8,M8,P8)&lt;&gt;1,"ERREUR",Q8*(G8+J8+M8+P8)))</f>
        <v>3.5</v>
      </c>
      <c r="S8" s="13"/>
    </row>
    <row r="9" spans="1:23" ht="100.15" customHeight="1" thickTop="1" thickBot="1">
      <c r="A9" s="7"/>
      <c r="B9" s="170"/>
      <c r="C9" s="173"/>
      <c r="D9" s="68" t="str">
        <f>[1]INDICATEURS!D9</f>
        <v>Conscience professionnelle
Qualité du travail
[JDT, Commentaires]</v>
      </c>
      <c r="E9" s="69" t="s">
        <v>15</v>
      </c>
      <c r="F9" s="70" t="str">
        <f>[1]INDICATEURS!F9</f>
        <v>Produit un travail parfaitement utilisable et transmissible sans retouches</v>
      </c>
      <c r="G9" s="71"/>
      <c r="H9" s="125" t="s">
        <v>15</v>
      </c>
      <c r="I9" s="72" t="str">
        <f>[1]INDICATEURS!I9</f>
        <v>Produit un travail utilisable, et transmissible, moyennant quelques retouches</v>
      </c>
      <c r="J9" s="73">
        <v>4.5</v>
      </c>
      <c r="K9" s="125" t="s">
        <v>15</v>
      </c>
      <c r="L9" s="74" t="str">
        <f>[1]INDICATEURS!L9</f>
        <v>Produit un travail exigeant des corrections pour être utilisable</v>
      </c>
      <c r="M9" s="75"/>
      <c r="N9" s="125" t="s">
        <v>15</v>
      </c>
      <c r="O9" s="76" t="str">
        <f>[1]INDICATEURS!O9</f>
        <v>Produit un travail qui est inutilisable</v>
      </c>
      <c r="P9" s="77"/>
      <c r="Q9" s="78">
        <f>[1]INDICATEURS!Q9</f>
        <v>1</v>
      </c>
      <c r="R9" s="79">
        <f t="shared" si="0"/>
        <v>4.5</v>
      </c>
      <c r="S9" s="13"/>
    </row>
    <row r="10" spans="1:23" ht="100.15" customHeight="1" thickTop="1" thickBot="1">
      <c r="A10" s="7"/>
      <c r="B10" s="170"/>
      <c r="C10" s="173"/>
      <c r="D10" s="68" t="str">
        <f>[1]INDICATEURS!D10</f>
        <v>Connaissances professionnelles
Techniques enseignées
[Types de variable, boucles, tableaux, algorithmes]</v>
      </c>
      <c r="E10" s="80" t="s">
        <v>15</v>
      </c>
      <c r="F10" s="70" t="str">
        <f>[1]INDICATEURS!F10</f>
        <v>Intègre totalement dans sa pratique les notions apprises</v>
      </c>
      <c r="G10" s="71"/>
      <c r="H10" s="125" t="s">
        <v>15</v>
      </c>
      <c r="I10" s="81" t="str">
        <f>[1]INDICATEURS!I10</f>
        <v>Intègre relativement dans sa pratique les notions théoriques apprises</v>
      </c>
      <c r="J10" s="82">
        <v>5</v>
      </c>
      <c r="K10" s="125" t="s">
        <v>15</v>
      </c>
      <c r="L10" s="74" t="str">
        <f>[1]INDICATEURS!L10</f>
        <v>Rencontre des difficultés dans sa pratique car a des lacunes dans les notions de bases</v>
      </c>
      <c r="M10" s="75"/>
      <c r="N10" s="125" t="s">
        <v>15</v>
      </c>
      <c r="O10" s="76" t="str">
        <f>[1]INDICATEURS!O10</f>
        <v>Bloque régulièrement dans sa pratique par manques importants dans les notions de base</v>
      </c>
      <c r="P10" s="77"/>
      <c r="Q10" s="78">
        <f>[1]INDICATEURS!Q10</f>
        <v>1</v>
      </c>
      <c r="R10" s="79">
        <f t="shared" si="0"/>
        <v>5</v>
      </c>
      <c r="S10" s="13"/>
    </row>
    <row r="11" spans="1:23" ht="100.15" customHeight="1" thickTop="1" thickBot="1">
      <c r="A11" s="7"/>
      <c r="B11" s="170"/>
      <c r="C11" s="174" t="str">
        <f>[1]INDICATEURS!C11</f>
        <v>METHODOLOGIQUES</v>
      </c>
      <c r="D11" s="83" t="str">
        <f>[1]INDICATEURS!D11</f>
        <v>Processus de travail
[JDT à jour et au bon endroit, conventions, présence/ponctualité, livraison à temps]</v>
      </c>
      <c r="E11" s="57" t="s">
        <v>15</v>
      </c>
      <c r="F11" s="84" t="str">
        <f>[1]INDICATEURS!F11</f>
        <v>Respecte parfaitement les règles et processus de travail</v>
      </c>
      <c r="G11" s="85"/>
      <c r="H11" s="125" t="s">
        <v>15</v>
      </c>
      <c r="I11" s="86" t="str">
        <f>[1]INDICATEURS!I11</f>
        <v>Respecte à peu près les règles et processus de travail</v>
      </c>
      <c r="J11" s="87">
        <v>4.5</v>
      </c>
      <c r="K11" s="125" t="s">
        <v>15</v>
      </c>
      <c r="L11" s="88" t="str">
        <f>[1]INDICATEURS!L11</f>
        <v>Devrait mieux respecter les règles et processus de travail</v>
      </c>
      <c r="M11" s="89"/>
      <c r="N11" s="125" t="s">
        <v>15</v>
      </c>
      <c r="O11" s="90" t="str">
        <f>[1]INDICATEURS!O11</f>
        <v>Ignore les règles et processus de travail</v>
      </c>
      <c r="P11" s="91"/>
      <c r="Q11" s="66">
        <f>[1]INDICATEURS!Q11</f>
        <v>1</v>
      </c>
      <c r="R11" s="92">
        <f t="shared" si="0"/>
        <v>4.5</v>
      </c>
      <c r="S11" s="13"/>
    </row>
    <row r="12" spans="1:23" ht="100.15" customHeight="1" thickTop="1" thickBot="1">
      <c r="A12" s="7"/>
      <c r="B12" s="170"/>
      <c r="C12" s="175"/>
      <c r="D12" s="93" t="str">
        <f>[1]INDICATEURS!D12</f>
        <v>Expression orale et écrite
Technique de présentation
[Commentaires (Doxygen), Orthographe JDT, propreté du code]</v>
      </c>
      <c r="E12" s="94" t="s">
        <v>15</v>
      </c>
      <c r="F12" s="95" t="str">
        <f>[1]INDICATEURS!F12</f>
        <v>Maîtrise parfaitement les différents moyens et outils de communication et de documentation</v>
      </c>
      <c r="G12" s="96"/>
      <c r="H12" s="125" t="s">
        <v>15</v>
      </c>
      <c r="I12" s="97" t="str">
        <f>[1]INDICATEURS!I12</f>
        <v>Utilise les différents moyens et outils de communication et de documentation</v>
      </c>
      <c r="J12" s="98"/>
      <c r="K12" s="125" t="s">
        <v>15</v>
      </c>
      <c r="L12" s="99" t="str">
        <f>[1]INDICATEURS!L12</f>
        <v>Pourrait utiliser plus, ou mieux, les différents moyens et outils de communication et de documentation</v>
      </c>
      <c r="M12" s="100">
        <v>3.5</v>
      </c>
      <c r="N12" s="125" t="s">
        <v>15</v>
      </c>
      <c r="O12" s="101" t="str">
        <f>[1]INDICATEURS!O12</f>
        <v>Ignore la plupart des moyens et outils de communication et de documentation</v>
      </c>
      <c r="P12" s="102"/>
      <c r="Q12" s="103">
        <f>[1]INDICATEURS!Q12</f>
        <v>1</v>
      </c>
      <c r="R12" s="104">
        <f t="shared" si="0"/>
        <v>3.5</v>
      </c>
      <c r="S12" s="13"/>
    </row>
    <row r="13" spans="1:23" ht="100.15" customHeight="1" thickTop="1" thickBot="1">
      <c r="A13" s="7"/>
      <c r="B13" s="170"/>
      <c r="C13" s="176"/>
      <c r="D13" s="105" t="str">
        <f>[1]INDICATEURS!D13</f>
        <v>Approche écologique et économique
[Ecran/Multiprise, Moteur de recherche Ecosia, Utilisation mémoire/CPU]</v>
      </c>
      <c r="E13" s="80" t="s">
        <v>15</v>
      </c>
      <c r="F13" s="106" t="str">
        <f>[1]INDICATEURS!F13</f>
        <v>Recourt systématiquement aux technologies et moyens qui ménagent les ressources et les coûts</v>
      </c>
      <c r="G13" s="107"/>
      <c r="H13" s="125" t="s">
        <v>15</v>
      </c>
      <c r="I13" s="108" t="str">
        <f>[1]INDICATEURS!I13</f>
        <v>Utilise les technologies et moyens qui ménagent les ressources et les coûts</v>
      </c>
      <c r="J13" s="109">
        <v>5</v>
      </c>
      <c r="K13" s="125" t="s">
        <v>15</v>
      </c>
      <c r="L13" s="110" t="str">
        <f>[1]INDICATEURS!L13</f>
        <v>Devrait mieux utiliser les technologies et moyens qui ménagent les ressources et les coûts</v>
      </c>
      <c r="M13" s="111"/>
      <c r="N13" s="125" t="s">
        <v>15</v>
      </c>
      <c r="O13" s="112" t="str">
        <f>[1]INDICATEURS!O13</f>
        <v>Ignore les technologies et moyens qui ménagent les ressources et les coûts</v>
      </c>
      <c r="P13" s="113"/>
      <c r="Q13" s="114">
        <v>0</v>
      </c>
      <c r="R13" s="115">
        <f t="shared" si="0"/>
        <v>0</v>
      </c>
      <c r="S13" s="13"/>
    </row>
    <row r="14" spans="1:23" ht="100.15" customHeight="1" thickTop="1" thickBot="1">
      <c r="A14" s="7"/>
      <c r="B14" s="170"/>
      <c r="C14" s="116" t="str">
        <f>[1]INDICATEURS!C14</f>
        <v>SOCIALES</v>
      </c>
      <c r="D14" s="105" t="str">
        <f>[1]INDICATEURS!D14</f>
        <v>Aptitude au travail en équipe Gestion des conflits Communication
[A l'écoute de soi et des autres, soutient le calme plutôt que le conflit]</v>
      </c>
      <c r="E14" s="80" t="s">
        <v>15</v>
      </c>
      <c r="F14" s="106" t="str">
        <f>[1]INDICATEURS!F14</f>
        <v>Influence positivement le groupe, manifeste un esprit entreprenant, constructif et cherche des solutions</v>
      </c>
      <c r="G14" s="107"/>
      <c r="H14" s="125" t="s">
        <v>15</v>
      </c>
      <c r="I14" s="117" t="str">
        <f>[1]INDICATEURS!I14</f>
        <v>Maintien les bonnes relations
et participe aux solutions</v>
      </c>
      <c r="J14" s="118">
        <v>5</v>
      </c>
      <c r="K14" s="125" t="s">
        <v>15</v>
      </c>
      <c r="L14" s="119" t="str">
        <f>[1]INDICATEURS!L14</f>
        <v>Perturbe parfois le bon fonctionnement du groupe, réagit de manière irréfléchie et/ou disproportionnée</v>
      </c>
      <c r="M14" s="120"/>
      <c r="N14" s="125" t="s">
        <v>15</v>
      </c>
      <c r="O14" s="121" t="str">
        <f>[1]INDICATEURS!O14</f>
        <v xml:space="preserve">Se comporte socialement de manière irrespectueuse </v>
      </c>
      <c r="P14" s="122"/>
      <c r="Q14" s="114">
        <f>[1]INDICATEURS!Q14</f>
        <v>1</v>
      </c>
      <c r="R14" s="123">
        <f t="shared" si="0"/>
        <v>5</v>
      </c>
      <c r="S14" s="13"/>
    </row>
    <row r="15" spans="1:23" ht="120" customHeight="1" thickTop="1" thickBot="1">
      <c r="A15" s="7"/>
      <c r="B15" s="171"/>
      <c r="C15" s="116" t="str">
        <f>[1]INDICATEURS!C15</f>
        <v>PERSONNELLES</v>
      </c>
      <c r="D15" s="124" t="str">
        <f>[1]INDICATEURS!D15</f>
        <v>Autonomie
Attitude face au travail
Faculté d'apprendre
[Essayer 15m avant de poser une question...]</v>
      </c>
      <c r="E15" s="125" t="s">
        <v>15</v>
      </c>
      <c r="F15" s="126" t="str">
        <f>[1]INDICATEURS!F15</f>
        <v>Est indépendant, entreprenant, et s'adapte facilement aux changements</v>
      </c>
      <c r="G15" s="127"/>
      <c r="H15" s="125" t="s">
        <v>15</v>
      </c>
      <c r="I15" s="128" t="str">
        <f>[1]INDICATEURS!I15</f>
        <v>A parfois besoin d'aide (justifiée), fait ce qui est attendu de sa personne</v>
      </c>
      <c r="J15" s="129">
        <v>5</v>
      </c>
      <c r="K15" s="125" t="s">
        <v>15</v>
      </c>
      <c r="L15" s="130" t="str">
        <f>[1]INDICATEURS!L15</f>
        <v>A souvent besoin d'aide, minimise ses erreurs et subit les changements</v>
      </c>
      <c r="M15" s="131"/>
      <c r="N15" s="125" t="s">
        <v>15</v>
      </c>
      <c r="O15" s="132" t="str">
        <f>[1]INDICATEURS!O15</f>
        <v>Est trop dépendant des autres, nie ses erreurs et est inapte aux changements</v>
      </c>
      <c r="P15" s="133"/>
      <c r="Q15" s="114">
        <f>[1]INDICATEURS!Q15</f>
        <v>1</v>
      </c>
      <c r="R15" s="123">
        <f t="shared" si="0"/>
        <v>5</v>
      </c>
      <c r="S15" s="13"/>
    </row>
    <row r="16" spans="1:23" ht="5.0999999999999996" customHeight="1" thickTop="1">
      <c r="A16" s="7"/>
      <c r="L16" s="134"/>
      <c r="O16" s="134"/>
      <c r="P16" s="134"/>
      <c r="Q16" s="135"/>
      <c r="S16" s="13"/>
    </row>
    <row r="17" spans="1:19" ht="25.5" customHeight="1">
      <c r="A17" s="7"/>
      <c r="B17" s="136" t="s">
        <v>9</v>
      </c>
      <c r="K17" s="137"/>
      <c r="L17" s="137"/>
      <c r="M17" s="136"/>
      <c r="N17" s="138"/>
      <c r="O17" s="139"/>
      <c r="P17" s="177" t="s">
        <v>10</v>
      </c>
      <c r="Q17" s="140"/>
      <c r="R17" s="140"/>
      <c r="S17" s="13"/>
    </row>
    <row r="18" spans="1:19" ht="5.0999999999999996" customHeight="1">
      <c r="A18" s="7"/>
      <c r="F18" s="141"/>
      <c r="H18" s="142"/>
      <c r="K18" s="137"/>
      <c r="L18" s="137"/>
      <c r="M18" s="137"/>
      <c r="N18" s="137"/>
      <c r="O18" s="137"/>
      <c r="P18" s="177"/>
      <c r="Q18" s="140"/>
      <c r="R18" s="140"/>
      <c r="S18" s="13"/>
    </row>
    <row r="19" spans="1:19" ht="30" customHeight="1">
      <c r="A19" s="7"/>
      <c r="B19" s="178"/>
      <c r="C19" s="178"/>
      <c r="D19" s="178"/>
      <c r="E19" s="178"/>
      <c r="F19" s="178"/>
      <c r="G19" s="178"/>
      <c r="H19" s="178"/>
      <c r="I19" s="178"/>
      <c r="K19" s="179" t="s">
        <v>11</v>
      </c>
      <c r="L19" s="179"/>
      <c r="M19" s="180">
        <v>44897</v>
      </c>
      <c r="N19" s="180"/>
      <c r="O19" s="180"/>
      <c r="P19" s="177"/>
      <c r="Q19" s="140"/>
      <c r="R19" s="140"/>
      <c r="S19" s="13"/>
    </row>
    <row r="20" spans="1:19" ht="30" customHeight="1">
      <c r="A20" s="7"/>
      <c r="B20" s="166"/>
      <c r="C20" s="166"/>
      <c r="D20" s="166"/>
      <c r="E20" s="166"/>
      <c r="F20" s="166"/>
      <c r="G20" s="166"/>
      <c r="H20" s="166"/>
      <c r="I20" s="166"/>
      <c r="K20" s="143"/>
      <c r="L20" s="143"/>
      <c r="M20" s="137"/>
      <c r="N20" s="137"/>
      <c r="O20" s="137"/>
      <c r="P20" s="144"/>
      <c r="Q20" s="145"/>
      <c r="R20" s="140"/>
      <c r="S20" s="13"/>
    </row>
    <row r="21" spans="1:19" ht="30" customHeight="1">
      <c r="A21" s="7"/>
      <c r="B21" s="166"/>
      <c r="C21" s="166"/>
      <c r="D21" s="166"/>
      <c r="E21" s="166"/>
      <c r="F21" s="166"/>
      <c r="G21" s="166"/>
      <c r="H21" s="166"/>
      <c r="I21" s="166"/>
      <c r="K21" s="168" t="s">
        <v>12</v>
      </c>
      <c r="L21" s="168"/>
      <c r="M21" s="167" t="s">
        <v>14</v>
      </c>
      <c r="N21" s="167"/>
      <c r="O21" s="167"/>
      <c r="P21" s="146"/>
      <c r="Q21" s="147"/>
      <c r="R21" s="147"/>
      <c r="S21" s="13"/>
    </row>
    <row r="22" spans="1:19" ht="30" customHeight="1">
      <c r="A22" s="7"/>
      <c r="B22" s="166"/>
      <c r="C22" s="166"/>
      <c r="D22" s="166"/>
      <c r="E22" s="166"/>
      <c r="F22" s="166"/>
      <c r="G22" s="166"/>
      <c r="H22" s="166"/>
      <c r="I22" s="166"/>
      <c r="K22" s="137"/>
      <c r="L22" s="137"/>
      <c r="M22" s="137"/>
      <c r="N22" s="137"/>
      <c r="O22" s="137"/>
      <c r="P22" s="146"/>
      <c r="Q22" s="146"/>
      <c r="S22" s="13"/>
    </row>
    <row r="23" spans="1:19" ht="30" customHeight="1">
      <c r="A23" s="7"/>
      <c r="B23" s="166"/>
      <c r="C23" s="166"/>
      <c r="D23" s="166"/>
      <c r="E23" s="166"/>
      <c r="F23" s="166"/>
      <c r="G23" s="166"/>
      <c r="H23" s="166"/>
      <c r="I23" s="166"/>
      <c r="J23" s="148"/>
      <c r="K23" s="136" t="s">
        <v>13</v>
      </c>
      <c r="L23" s="149"/>
      <c r="M23" s="167"/>
      <c r="N23" s="167"/>
      <c r="O23" s="167"/>
      <c r="P23" s="158"/>
      <c r="Q23" s="160">
        <f>IF(COUNT(R8:R15)=8,MROUND(SUM(R8:R15)/SUM(Q8:Q15),0.5),"")</f>
        <v>4.5</v>
      </c>
      <c r="R23" s="161"/>
      <c r="S23" s="13"/>
    </row>
    <row r="24" spans="1:19" ht="30" customHeight="1">
      <c r="A24" s="7"/>
      <c r="B24" s="166"/>
      <c r="C24" s="166"/>
      <c r="D24" s="166"/>
      <c r="E24" s="166"/>
      <c r="F24" s="166"/>
      <c r="G24" s="166"/>
      <c r="H24" s="166"/>
      <c r="I24" s="166"/>
      <c r="J24" s="150"/>
      <c r="K24" s="137"/>
      <c r="L24" s="136"/>
      <c r="M24" s="136"/>
      <c r="N24" s="136"/>
      <c r="O24" s="151"/>
      <c r="P24" s="159"/>
      <c r="Q24" s="162"/>
      <c r="R24" s="163"/>
      <c r="S24" s="13"/>
    </row>
    <row r="25" spans="1:19" ht="28.5" customHeight="1">
      <c r="A25" s="7"/>
      <c r="B25" s="166"/>
      <c r="C25" s="166"/>
      <c r="D25" s="166"/>
      <c r="E25" s="166"/>
      <c r="F25" s="166"/>
      <c r="G25" s="166"/>
      <c r="H25" s="166"/>
      <c r="I25" s="166"/>
      <c r="J25" s="148"/>
      <c r="K25" s="137"/>
      <c r="L25" s="149"/>
      <c r="M25" s="137"/>
      <c r="N25" s="152"/>
      <c r="O25" s="151"/>
      <c r="P25" s="159"/>
      <c r="Q25" s="162"/>
      <c r="R25" s="163"/>
      <c r="S25" s="13"/>
    </row>
    <row r="26" spans="1:19" ht="30" customHeight="1">
      <c r="A26" s="7"/>
      <c r="B26" s="166"/>
      <c r="C26" s="166"/>
      <c r="D26" s="166"/>
      <c r="E26" s="166"/>
      <c r="F26" s="166"/>
      <c r="G26" s="166"/>
      <c r="H26" s="166"/>
      <c r="I26" s="166"/>
      <c r="J26" s="150"/>
      <c r="K26" s="153"/>
      <c r="L26" s="137"/>
      <c r="M26" s="137"/>
      <c r="N26" s="152"/>
      <c r="O26" s="151"/>
      <c r="P26" s="159"/>
      <c r="Q26" s="162"/>
      <c r="R26" s="163"/>
      <c r="S26" s="13"/>
    </row>
    <row r="27" spans="1:19" ht="30" customHeight="1">
      <c r="A27" s="7"/>
      <c r="B27" s="166"/>
      <c r="C27" s="166"/>
      <c r="D27" s="166"/>
      <c r="E27" s="166"/>
      <c r="F27" s="166"/>
      <c r="G27" s="166"/>
      <c r="H27" s="166"/>
      <c r="I27" s="166"/>
      <c r="J27" s="150"/>
      <c r="K27" s="153"/>
      <c r="L27" s="137"/>
      <c r="M27" s="137"/>
      <c r="N27" s="152"/>
      <c r="O27" s="151"/>
      <c r="P27" s="159"/>
      <c r="Q27" s="164"/>
      <c r="R27" s="165"/>
      <c r="S27" s="13"/>
    </row>
    <row r="28" spans="1:19" ht="9.75" hidden="1" customHeight="1" thickBot="1">
      <c r="A28" s="154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6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54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6"/>
    </row>
    <row r="40" spans="1:19" ht="12.75"/>
    <row r="41" spans="1:19" ht="12.75"/>
    <row r="42" spans="1:19" ht="12.75"/>
    <row r="43" spans="1:19" ht="12.75"/>
    <row r="44" spans="1:19" ht="12.75">
      <c r="L44" s="157"/>
      <c r="M44" s="157"/>
      <c r="N44" s="157"/>
    </row>
    <row r="45" spans="1:19" ht="12.75">
      <c r="L45" s="157"/>
      <c r="M45" s="157"/>
      <c r="N45" s="157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127613-3E42-413C-AA19-20FDD7FDB721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2.xml><?xml version="1.0" encoding="utf-8"?>
<ds:datastoreItem xmlns:ds="http://schemas.openxmlformats.org/officeDocument/2006/customXml" ds:itemID="{3D42627D-2FD8-4CD0-813D-983EAA15F5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97D3F8-EB60-4F3F-861E-88C92BD298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Dussault_Morgan</vt:lpstr>
      <vt:lpstr>Dussault_Morgan!Zone_d_impression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Morgan Dimitri Dussault</cp:lastModifiedBy>
  <cp:revision/>
  <dcterms:created xsi:type="dcterms:W3CDTF">2022-09-28T12:37:55Z</dcterms:created>
  <dcterms:modified xsi:type="dcterms:W3CDTF">2023-01-11T12:24:18Z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