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95c0a7bfcb145/Documents/_Ad Sim/Traffic Simulation/"/>
    </mc:Choice>
  </mc:AlternateContent>
  <xr:revisionPtr revIDLastSave="2" documentId="8_{1EF57748-6EB2-4470-8498-D9FAF25109FA}" xr6:coauthVersionLast="47" xr6:coauthVersionMax="47" xr10:uidLastSave="{6C1E78F0-C9F1-4A5F-85E0-247B49E42F2C}"/>
  <bookViews>
    <workbookView xWindow="-98" yWindow="-98" windowWidth="21795" windowHeight="12975" xr2:uid="{00000000-000D-0000-FFFF-FFFF00000000}"/>
  </bookViews>
  <sheets>
    <sheet name="Cleaned Data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6" l="1"/>
  <c r="Q16" i="6"/>
  <c r="Q14" i="6"/>
  <c r="Q13" i="6"/>
  <c r="Q12" i="6"/>
  <c r="Q10" i="6"/>
  <c r="Q8" i="6"/>
  <c r="Q7" i="6"/>
  <c r="Q6" i="6"/>
  <c r="Q5" i="6"/>
  <c r="Q4" i="6"/>
  <c r="Q3" i="6"/>
  <c r="Q2" i="6"/>
  <c r="H13" i="6"/>
  <c r="N17" i="6"/>
  <c r="N16" i="6"/>
  <c r="N15" i="6"/>
  <c r="N14" i="6"/>
  <c r="N13" i="6"/>
  <c r="N12" i="6"/>
  <c r="N11" i="6"/>
  <c r="N10" i="6"/>
  <c r="N9" i="6"/>
  <c r="N7" i="6"/>
  <c r="N6" i="6"/>
  <c r="N5" i="6"/>
  <c r="N4" i="6"/>
  <c r="N3" i="6"/>
  <c r="N2" i="6"/>
  <c r="R2" i="6"/>
  <c r="R3" i="6"/>
  <c r="R4" i="6"/>
  <c r="R5" i="6"/>
  <c r="R6" i="6"/>
  <c r="R7" i="6"/>
  <c r="R12" i="6"/>
  <c r="R13" i="6"/>
  <c r="R14" i="6"/>
  <c r="R15" i="6"/>
  <c r="R18" i="6"/>
  <c r="R19" i="6"/>
  <c r="R20" i="6"/>
  <c r="R21" i="6"/>
  <c r="J4" i="6"/>
  <c r="P6" i="6"/>
  <c r="P7" i="6"/>
  <c r="P8" i="6"/>
  <c r="P9" i="6"/>
  <c r="P11" i="6"/>
  <c r="P12" i="6"/>
  <c r="P16" i="6"/>
  <c r="O2" i="6"/>
  <c r="O3" i="6"/>
  <c r="O4" i="6"/>
  <c r="O5" i="6"/>
  <c r="O6" i="6"/>
  <c r="O9" i="6"/>
  <c r="O10" i="6"/>
  <c r="O11" i="6"/>
  <c r="O12" i="6"/>
  <c r="O13" i="6"/>
  <c r="O14" i="6"/>
  <c r="O15" i="6"/>
  <c r="O16" i="6"/>
  <c r="O17" i="6"/>
  <c r="O19" i="6"/>
</calcChain>
</file>

<file path=xl/sharedStrings.xml><?xml version="1.0" encoding="utf-8"?>
<sst xmlns="http://schemas.openxmlformats.org/spreadsheetml/2006/main" count="18" uniqueCount="18">
  <si>
    <t>Seventh_OA</t>
  </si>
  <si>
    <t>Seventh_IA</t>
  </si>
  <si>
    <t>Wayne_OA</t>
  </si>
  <si>
    <t>Wayne_IA</t>
  </si>
  <si>
    <t>Locust_EA</t>
  </si>
  <si>
    <t>Locust_WA</t>
  </si>
  <si>
    <t>Seventh_OG</t>
  </si>
  <si>
    <t>Seventh_IG</t>
  </si>
  <si>
    <t>Wayne_OG</t>
  </si>
  <si>
    <t>Wayne_IG</t>
  </si>
  <si>
    <t>Locust_EG</t>
  </si>
  <si>
    <t>Locust_WG</t>
  </si>
  <si>
    <t>Seventh_OR</t>
  </si>
  <si>
    <t>Seventh_IR</t>
  </si>
  <si>
    <t>Wayne_OR</t>
  </si>
  <si>
    <t>Wayne_IR</t>
  </si>
  <si>
    <t>Locust_ER</t>
  </si>
  <si>
    <t>Locust_WR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</si>
</sst>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rgb="FF000000"/>
      <name val="Calibri"/>
    </font>
    <font>
      <i/>
      <sz val="11"/>
      <color theme="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92DB-D363-4BC2-A3E8-A0F76AC9E343}">
  <dimension ref="A1:X195"/>
  <sheetViews>
    <sheetView tabSelected="1" workbookViewId="0">
      <selection sqref="A1:XFD1"/>
    </sheetView>
  </sheetViews>
  <sheetFormatPr defaultRowHeight="14.25" x14ac:dyDescent="0.45"/>
  <cols>
    <col min="1" max="1" width="10.73046875" bestFit="1" customWidth="1"/>
    <col min="2" max="2" width="9.86328125" bestFit="1" customWidth="1"/>
    <col min="3" max="3" width="9.73046875" bestFit="1" customWidth="1"/>
    <col min="4" max="4" width="8.86328125" bestFit="1" customWidth="1"/>
    <col min="5" max="5" width="9.265625" bestFit="1" customWidth="1"/>
    <col min="6" max="6" width="8.3984375" bestFit="1" customWidth="1"/>
    <col min="7" max="7" width="10.73046875" bestFit="1" customWidth="1"/>
    <col min="8" max="8" width="9.86328125" bestFit="1" customWidth="1"/>
    <col min="9" max="9" width="9.73046875" bestFit="1" customWidth="1"/>
    <col min="10" max="10" width="8.86328125" bestFit="1" customWidth="1"/>
    <col min="11" max="11" width="9.265625" bestFit="1" customWidth="1"/>
    <col min="12" max="12" width="8.3984375" bestFit="1" customWidth="1"/>
    <col min="13" max="13" width="10.73046875" bestFit="1" customWidth="1"/>
    <col min="14" max="14" width="9.86328125" bestFit="1" customWidth="1"/>
    <col min="15" max="15" width="9.73046875" bestFit="1" customWidth="1"/>
    <col min="16" max="16" width="8.86328125" bestFit="1" customWidth="1"/>
    <col min="17" max="17" width="9.265625" bestFit="1" customWidth="1"/>
    <col min="18" max="18" width="8.3984375" bestFit="1" customWidth="1"/>
  </cols>
  <sheetData>
    <row r="1" spans="1:24" s="5" customFormat="1" x14ac:dyDescent="0.45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X1" s="1"/>
    </row>
    <row r="2" spans="1:24" ht="15.75" x14ac:dyDescent="0.5">
      <c r="A2" s="3">
        <v>8</v>
      </c>
      <c r="B2">
        <v>25</v>
      </c>
      <c r="C2" s="2">
        <v>186</v>
      </c>
      <c r="D2" s="2">
        <v>3</v>
      </c>
      <c r="E2">
        <v>76</v>
      </c>
      <c r="F2">
        <v>103</v>
      </c>
      <c r="G2" s="6">
        <v>32.9</v>
      </c>
      <c r="H2">
        <v>17</v>
      </c>
      <c r="I2">
        <v>16</v>
      </c>
      <c r="J2">
        <v>47</v>
      </c>
      <c r="K2">
        <v>10</v>
      </c>
      <c r="L2">
        <v>18</v>
      </c>
      <c r="M2" s="6">
        <v>52</v>
      </c>
      <c r="N2">
        <f>60+30</f>
        <v>90</v>
      </c>
      <c r="O2">
        <f>60+42</f>
        <v>102</v>
      </c>
      <c r="P2">
        <v>33</v>
      </c>
      <c r="Q2">
        <f>60+60+32</f>
        <v>152</v>
      </c>
      <c r="R2">
        <f>60+28</f>
        <v>88</v>
      </c>
      <c r="U2" s="1"/>
      <c r="W2" s="1"/>
      <c r="X2" s="1"/>
    </row>
    <row r="3" spans="1:24" ht="15.75" x14ac:dyDescent="0.5">
      <c r="A3" s="3">
        <v>13</v>
      </c>
      <c r="B3">
        <v>84</v>
      </c>
      <c r="C3" s="2">
        <v>35</v>
      </c>
      <c r="D3" s="2">
        <v>1</v>
      </c>
      <c r="E3">
        <v>69</v>
      </c>
      <c r="F3">
        <v>157</v>
      </c>
      <c r="G3" s="6">
        <v>37</v>
      </c>
      <c r="H3">
        <v>13</v>
      </c>
      <c r="I3">
        <v>15</v>
      </c>
      <c r="J3">
        <v>61</v>
      </c>
      <c r="K3">
        <v>14</v>
      </c>
      <c r="L3">
        <v>23</v>
      </c>
      <c r="M3" s="6">
        <v>29</v>
      </c>
      <c r="N3">
        <f>60+60+60+60+8</f>
        <v>248</v>
      </c>
      <c r="O3">
        <f>60+25</f>
        <v>85</v>
      </c>
      <c r="P3">
        <v>33</v>
      </c>
      <c r="Q3">
        <f>60+60+60+45</f>
        <v>225</v>
      </c>
      <c r="R3">
        <f>68</f>
        <v>68</v>
      </c>
      <c r="U3" s="1"/>
      <c r="X3" s="1"/>
    </row>
    <row r="4" spans="1:24" ht="15.75" x14ac:dyDescent="0.5">
      <c r="A4" s="3">
        <v>3</v>
      </c>
      <c r="B4">
        <v>146</v>
      </c>
      <c r="C4" s="2">
        <v>82</v>
      </c>
      <c r="D4" s="2">
        <v>3</v>
      </c>
      <c r="E4">
        <v>65</v>
      </c>
      <c r="F4">
        <v>82</v>
      </c>
      <c r="G4" s="6">
        <v>18.899999999999999</v>
      </c>
      <c r="H4">
        <v>18</v>
      </c>
      <c r="I4">
        <v>17</v>
      </c>
      <c r="J4">
        <f>60+26</f>
        <v>86</v>
      </c>
      <c r="K4">
        <v>9</v>
      </c>
      <c r="L4">
        <v>22</v>
      </c>
      <c r="M4" s="6">
        <v>26</v>
      </c>
      <c r="N4">
        <f>60+23</f>
        <v>83</v>
      </c>
      <c r="O4">
        <f>60+30</f>
        <v>90</v>
      </c>
      <c r="P4">
        <v>33</v>
      </c>
      <c r="Q4">
        <f>60+60+57</f>
        <v>177</v>
      </c>
      <c r="R4">
        <f>60+60+5</f>
        <v>125</v>
      </c>
      <c r="U4" s="1"/>
      <c r="X4" s="1"/>
    </row>
    <row r="5" spans="1:24" ht="15.75" x14ac:dyDescent="0.5">
      <c r="A5" s="3">
        <v>5</v>
      </c>
      <c r="B5">
        <v>106</v>
      </c>
      <c r="C5" s="2">
        <v>7</v>
      </c>
      <c r="D5" s="2">
        <v>8</v>
      </c>
      <c r="E5">
        <v>22</v>
      </c>
      <c r="F5">
        <v>254</v>
      </c>
      <c r="G5" s="6">
        <v>12.7</v>
      </c>
      <c r="H5">
        <v>12</v>
      </c>
      <c r="I5">
        <v>20</v>
      </c>
      <c r="J5">
        <v>33</v>
      </c>
      <c r="K5">
        <v>13</v>
      </c>
      <c r="L5">
        <v>10</v>
      </c>
      <c r="M5" s="6">
        <v>40</v>
      </c>
      <c r="N5">
        <f>60+28</f>
        <v>88</v>
      </c>
      <c r="O5">
        <f>60+60+8</f>
        <v>128</v>
      </c>
      <c r="P5">
        <v>38</v>
      </c>
      <c r="Q5">
        <f>60+24</f>
        <v>84</v>
      </c>
      <c r="R5">
        <f>60+6</f>
        <v>66</v>
      </c>
      <c r="U5" s="1"/>
      <c r="X5" s="1"/>
    </row>
    <row r="6" spans="1:24" ht="15.75" x14ac:dyDescent="0.5">
      <c r="A6" s="3">
        <v>22</v>
      </c>
      <c r="B6">
        <v>262</v>
      </c>
      <c r="C6" s="2">
        <v>18</v>
      </c>
      <c r="D6" s="2">
        <v>5</v>
      </c>
      <c r="E6">
        <v>202</v>
      </c>
      <c r="F6">
        <v>53</v>
      </c>
      <c r="G6" s="6">
        <v>38</v>
      </c>
      <c r="H6">
        <v>12</v>
      </c>
      <c r="I6">
        <v>15</v>
      </c>
      <c r="J6">
        <v>33</v>
      </c>
      <c r="K6">
        <v>11</v>
      </c>
      <c r="L6">
        <v>16</v>
      </c>
      <c r="M6" s="6">
        <v>56</v>
      </c>
      <c r="N6">
        <f>60+9</f>
        <v>69</v>
      </c>
      <c r="O6">
        <f>60+2</f>
        <v>62</v>
      </c>
      <c r="P6">
        <f>60+11</f>
        <v>71</v>
      </c>
      <c r="Q6">
        <f>60+31</f>
        <v>91</v>
      </c>
      <c r="R6">
        <f>60+21</f>
        <v>81</v>
      </c>
      <c r="U6" s="1"/>
      <c r="X6" s="1"/>
    </row>
    <row r="7" spans="1:24" ht="15.75" x14ac:dyDescent="0.5">
      <c r="A7" s="3">
        <v>9</v>
      </c>
      <c r="B7">
        <v>132</v>
      </c>
      <c r="C7" s="2">
        <v>60</v>
      </c>
      <c r="D7" s="2">
        <v>12</v>
      </c>
      <c r="E7">
        <v>92</v>
      </c>
      <c r="F7">
        <v>213</v>
      </c>
      <c r="G7" s="6">
        <v>44</v>
      </c>
      <c r="H7">
        <v>22</v>
      </c>
      <c r="I7">
        <v>18</v>
      </c>
      <c r="J7">
        <v>33</v>
      </c>
      <c r="K7">
        <v>9</v>
      </c>
      <c r="L7">
        <v>19</v>
      </c>
      <c r="M7" s="6">
        <v>17</v>
      </c>
      <c r="N7">
        <f>60+60+60+48</f>
        <v>228</v>
      </c>
      <c r="O7">
        <v>90</v>
      </c>
      <c r="P7">
        <f>60+14</f>
        <v>74</v>
      </c>
      <c r="Q7">
        <f>60+60+48</f>
        <v>168</v>
      </c>
      <c r="R7">
        <f>60+28</f>
        <v>88</v>
      </c>
      <c r="U7" s="1"/>
      <c r="X7" s="1"/>
    </row>
    <row r="8" spans="1:24" ht="15.75" x14ac:dyDescent="0.5">
      <c r="A8" s="3">
        <v>3</v>
      </c>
      <c r="B8">
        <v>76</v>
      </c>
      <c r="C8" s="2">
        <v>2</v>
      </c>
      <c r="D8" s="2">
        <v>3</v>
      </c>
      <c r="E8">
        <v>163</v>
      </c>
      <c r="F8">
        <v>108</v>
      </c>
      <c r="G8" s="6">
        <v>40.4</v>
      </c>
      <c r="H8">
        <v>24</v>
      </c>
      <c r="I8">
        <v>17</v>
      </c>
      <c r="J8">
        <v>33</v>
      </c>
      <c r="K8">
        <v>16</v>
      </c>
      <c r="L8">
        <v>12</v>
      </c>
      <c r="M8" s="6">
        <v>37</v>
      </c>
      <c r="N8">
        <v>90</v>
      </c>
      <c r="O8">
        <v>64</v>
      </c>
      <c r="P8">
        <f>60+8</f>
        <v>68</v>
      </c>
      <c r="Q8">
        <f>60+26</f>
        <v>86</v>
      </c>
      <c r="R8">
        <v>88</v>
      </c>
      <c r="U8" s="1"/>
      <c r="X8" s="1"/>
    </row>
    <row r="9" spans="1:24" ht="15.75" x14ac:dyDescent="0.5">
      <c r="A9" s="3">
        <v>6</v>
      </c>
      <c r="B9">
        <v>12</v>
      </c>
      <c r="C9" s="2">
        <v>75</v>
      </c>
      <c r="D9" s="2">
        <v>6</v>
      </c>
      <c r="E9">
        <v>5</v>
      </c>
      <c r="F9">
        <v>94</v>
      </c>
      <c r="G9" s="6">
        <v>38.4</v>
      </c>
      <c r="H9">
        <v>13</v>
      </c>
      <c r="I9">
        <v>17</v>
      </c>
      <c r="J9" s="6">
        <v>34</v>
      </c>
      <c r="K9">
        <v>14</v>
      </c>
      <c r="L9">
        <v>15</v>
      </c>
      <c r="M9" s="6">
        <v>24</v>
      </c>
      <c r="N9">
        <f>60+29</f>
        <v>89</v>
      </c>
      <c r="O9">
        <f>60+31</f>
        <v>91</v>
      </c>
      <c r="P9">
        <f>60+15</f>
        <v>75</v>
      </c>
      <c r="Q9">
        <v>61</v>
      </c>
      <c r="R9">
        <v>87</v>
      </c>
      <c r="U9" s="1"/>
      <c r="X9" s="1"/>
    </row>
    <row r="10" spans="1:24" ht="15.75" x14ac:dyDescent="0.5">
      <c r="A10" s="3">
        <v>8</v>
      </c>
      <c r="B10">
        <v>196</v>
      </c>
      <c r="C10" s="2">
        <v>53</v>
      </c>
      <c r="D10" s="2">
        <v>3</v>
      </c>
      <c r="E10">
        <v>143</v>
      </c>
      <c r="F10">
        <v>17</v>
      </c>
      <c r="G10" s="6">
        <v>61.1</v>
      </c>
      <c r="H10">
        <v>23</v>
      </c>
      <c r="I10">
        <v>17</v>
      </c>
      <c r="J10" s="6">
        <v>32</v>
      </c>
      <c r="K10">
        <v>14</v>
      </c>
      <c r="L10">
        <v>15</v>
      </c>
      <c r="M10" s="6">
        <v>15</v>
      </c>
      <c r="N10">
        <f>60+22</f>
        <v>82</v>
      </c>
      <c r="O10">
        <f>60+60+25</f>
        <v>145</v>
      </c>
      <c r="P10">
        <v>46</v>
      </c>
      <c r="Q10">
        <f>60+22</f>
        <v>82</v>
      </c>
      <c r="R10">
        <v>70</v>
      </c>
      <c r="U10" s="1"/>
      <c r="X10" s="1"/>
    </row>
    <row r="11" spans="1:24" ht="15.75" x14ac:dyDescent="0.5">
      <c r="A11" s="3">
        <v>7</v>
      </c>
      <c r="B11">
        <v>36</v>
      </c>
      <c r="C11" s="2">
        <v>9</v>
      </c>
      <c r="D11" s="2">
        <v>14</v>
      </c>
      <c r="E11">
        <v>158</v>
      </c>
      <c r="F11">
        <v>17</v>
      </c>
      <c r="G11" s="6">
        <v>48.1</v>
      </c>
      <c r="H11">
        <v>17</v>
      </c>
      <c r="I11">
        <v>17</v>
      </c>
      <c r="J11" s="6">
        <v>33</v>
      </c>
      <c r="K11">
        <v>9</v>
      </c>
      <c r="L11">
        <v>17</v>
      </c>
      <c r="M11" s="6">
        <v>29</v>
      </c>
      <c r="N11">
        <f>60+9</f>
        <v>69</v>
      </c>
      <c r="O11">
        <f>60+14</f>
        <v>74</v>
      </c>
      <c r="P11">
        <f>60+16</f>
        <v>76</v>
      </c>
      <c r="Q11">
        <v>63</v>
      </c>
      <c r="R11">
        <v>68</v>
      </c>
      <c r="U11" s="1"/>
      <c r="X11" s="1"/>
    </row>
    <row r="12" spans="1:24" ht="15.75" x14ac:dyDescent="0.5">
      <c r="A12" s="3">
        <v>10</v>
      </c>
      <c r="B12">
        <v>89</v>
      </c>
      <c r="C12" s="2">
        <v>34</v>
      </c>
      <c r="D12" s="2">
        <v>15</v>
      </c>
      <c r="E12">
        <v>122</v>
      </c>
      <c r="F12">
        <v>49</v>
      </c>
      <c r="G12" s="6">
        <v>50</v>
      </c>
      <c r="H12">
        <v>15</v>
      </c>
      <c r="I12">
        <v>16</v>
      </c>
      <c r="J12" s="6">
        <v>33</v>
      </c>
      <c r="K12">
        <v>15</v>
      </c>
      <c r="L12">
        <v>23</v>
      </c>
      <c r="M12" s="6">
        <v>33</v>
      </c>
      <c r="N12">
        <f>60+20</f>
        <v>80</v>
      </c>
      <c r="O12">
        <f>60+27</f>
        <v>87</v>
      </c>
      <c r="P12">
        <f>60+17</f>
        <v>77</v>
      </c>
      <c r="Q12">
        <f>60+28</f>
        <v>88</v>
      </c>
      <c r="R12">
        <f>60+24</f>
        <v>84</v>
      </c>
      <c r="U12" s="1"/>
      <c r="X12" s="1"/>
    </row>
    <row r="13" spans="1:24" ht="15.75" x14ac:dyDescent="0.5">
      <c r="A13" s="3">
        <v>14</v>
      </c>
      <c r="B13">
        <v>212</v>
      </c>
      <c r="C13" s="2">
        <v>9</v>
      </c>
      <c r="D13" s="2">
        <v>11</v>
      </c>
      <c r="E13">
        <v>50</v>
      </c>
      <c r="F13">
        <v>44</v>
      </c>
      <c r="G13" s="6">
        <v>29.2</v>
      </c>
      <c r="H13">
        <f>14</f>
        <v>14</v>
      </c>
      <c r="I13">
        <v>18</v>
      </c>
      <c r="J13" s="6">
        <v>31</v>
      </c>
      <c r="K13">
        <v>11</v>
      </c>
      <c r="L13">
        <v>22</v>
      </c>
      <c r="M13" s="6">
        <v>49</v>
      </c>
      <c r="N13">
        <f>60+12</f>
        <v>72</v>
      </c>
      <c r="O13">
        <f>60+25</f>
        <v>85</v>
      </c>
      <c r="P13">
        <v>48</v>
      </c>
      <c r="Q13">
        <f>60+60+45</f>
        <v>165</v>
      </c>
      <c r="R13">
        <f>60+24</f>
        <v>84</v>
      </c>
      <c r="U13" s="1"/>
      <c r="X13" s="1"/>
    </row>
    <row r="14" spans="1:24" ht="15.75" x14ac:dyDescent="0.5">
      <c r="A14" s="3">
        <v>20</v>
      </c>
      <c r="B14">
        <v>5</v>
      </c>
      <c r="C14" s="2">
        <v>60</v>
      </c>
      <c r="D14" s="2">
        <v>2</v>
      </c>
      <c r="E14">
        <v>5</v>
      </c>
      <c r="F14">
        <v>35</v>
      </c>
      <c r="G14" s="6">
        <v>45.9</v>
      </c>
      <c r="H14">
        <v>13</v>
      </c>
      <c r="I14">
        <v>17</v>
      </c>
      <c r="J14" s="6">
        <v>46</v>
      </c>
      <c r="K14">
        <v>16</v>
      </c>
      <c r="L14">
        <v>20</v>
      </c>
      <c r="M14" s="6">
        <v>53</v>
      </c>
      <c r="N14">
        <f>60+35</f>
        <v>95</v>
      </c>
      <c r="O14">
        <f>60+36</f>
        <v>96</v>
      </c>
      <c r="P14">
        <v>50</v>
      </c>
      <c r="Q14">
        <f>60+26</f>
        <v>86</v>
      </c>
      <c r="R14">
        <f>60+27</f>
        <v>87</v>
      </c>
      <c r="U14" s="1"/>
      <c r="X14" s="1"/>
    </row>
    <row r="15" spans="1:24" ht="15.75" x14ac:dyDescent="0.5">
      <c r="A15" s="3">
        <v>23</v>
      </c>
      <c r="B15">
        <v>191</v>
      </c>
      <c r="C15" s="2">
        <v>4</v>
      </c>
      <c r="D15" s="2">
        <v>11</v>
      </c>
      <c r="E15">
        <v>370</v>
      </c>
      <c r="F15">
        <v>120</v>
      </c>
      <c r="G15" s="6">
        <v>13.5</v>
      </c>
      <c r="H15">
        <v>23</v>
      </c>
      <c r="I15">
        <v>17</v>
      </c>
      <c r="J15" s="6">
        <v>33</v>
      </c>
      <c r="K15">
        <v>12</v>
      </c>
      <c r="L15">
        <v>22</v>
      </c>
      <c r="M15" s="6">
        <v>38</v>
      </c>
      <c r="N15">
        <f>60+11</f>
        <v>71</v>
      </c>
      <c r="O15">
        <f>60+20</f>
        <v>80</v>
      </c>
      <c r="P15">
        <v>44</v>
      </c>
      <c r="Q15">
        <v>65</v>
      </c>
      <c r="R15">
        <f>60+29</f>
        <v>89</v>
      </c>
      <c r="U15" s="1"/>
      <c r="X15" s="1"/>
    </row>
    <row r="16" spans="1:24" ht="15.75" x14ac:dyDescent="0.5">
      <c r="A16" s="3">
        <v>20</v>
      </c>
      <c r="B16">
        <v>29</v>
      </c>
      <c r="C16" s="2">
        <v>84</v>
      </c>
      <c r="D16" s="2">
        <v>20</v>
      </c>
      <c r="E16">
        <v>29</v>
      </c>
      <c r="F16">
        <v>200</v>
      </c>
      <c r="G16" s="6">
        <v>38.299999999999997</v>
      </c>
      <c r="H16">
        <v>13</v>
      </c>
      <c r="I16">
        <v>17</v>
      </c>
      <c r="J16" s="6">
        <v>33</v>
      </c>
      <c r="K16">
        <v>13</v>
      </c>
      <c r="L16">
        <v>22</v>
      </c>
      <c r="M16" s="6">
        <v>47</v>
      </c>
      <c r="N16">
        <f>60+60+60+44</f>
        <v>224</v>
      </c>
      <c r="O16">
        <f>60+23</f>
        <v>83</v>
      </c>
      <c r="P16">
        <f>60+5</f>
        <v>65</v>
      </c>
      <c r="Q16">
        <f>60+60+60+19</f>
        <v>199</v>
      </c>
      <c r="R16">
        <v>90</v>
      </c>
      <c r="U16" s="1"/>
      <c r="X16" s="1"/>
    </row>
    <row r="17" spans="1:24" ht="15.75" x14ac:dyDescent="0.5">
      <c r="A17" s="3">
        <v>21</v>
      </c>
      <c r="B17">
        <v>225</v>
      </c>
      <c r="C17" s="2">
        <v>21</v>
      </c>
      <c r="D17" s="2">
        <v>6</v>
      </c>
      <c r="E17">
        <v>29</v>
      </c>
      <c r="F17">
        <v>5</v>
      </c>
      <c r="G17" s="6">
        <v>47.5</v>
      </c>
      <c r="I17">
        <v>9</v>
      </c>
      <c r="J17" s="6">
        <v>32</v>
      </c>
      <c r="L17">
        <v>20</v>
      </c>
      <c r="M17" s="6">
        <v>14</v>
      </c>
      <c r="N17">
        <f>60+8</f>
        <v>68</v>
      </c>
      <c r="O17">
        <f>60+0</f>
        <v>60</v>
      </c>
      <c r="P17">
        <v>24</v>
      </c>
      <c r="Q17">
        <f>60+26</f>
        <v>86</v>
      </c>
      <c r="R17">
        <v>70</v>
      </c>
      <c r="U17" s="1"/>
      <c r="X17" s="1"/>
    </row>
    <row r="18" spans="1:24" ht="15.75" x14ac:dyDescent="0.5">
      <c r="A18" s="3">
        <v>30</v>
      </c>
      <c r="B18">
        <v>26</v>
      </c>
      <c r="C18" s="2">
        <v>41</v>
      </c>
      <c r="D18" s="2">
        <v>23</v>
      </c>
      <c r="E18">
        <v>171</v>
      </c>
      <c r="F18">
        <v>56</v>
      </c>
      <c r="G18" s="6">
        <v>13.4</v>
      </c>
      <c r="I18">
        <v>17</v>
      </c>
      <c r="J18" s="6">
        <v>33</v>
      </c>
      <c r="L18">
        <v>22</v>
      </c>
      <c r="M18" s="6">
        <v>38</v>
      </c>
      <c r="O18">
        <v>46</v>
      </c>
      <c r="P18">
        <v>48</v>
      </c>
      <c r="R18">
        <f>60+9</f>
        <v>69</v>
      </c>
      <c r="U18" s="1"/>
      <c r="X18" s="1"/>
    </row>
    <row r="19" spans="1:24" ht="15.75" x14ac:dyDescent="0.5">
      <c r="A19" s="3">
        <v>8</v>
      </c>
      <c r="B19">
        <v>81</v>
      </c>
      <c r="C19" s="2">
        <v>40</v>
      </c>
      <c r="D19" s="2">
        <v>4</v>
      </c>
      <c r="E19">
        <v>195</v>
      </c>
      <c r="F19">
        <v>20</v>
      </c>
      <c r="G19" s="6">
        <v>33.299999999999997</v>
      </c>
      <c r="J19" s="6">
        <v>42</v>
      </c>
      <c r="L19">
        <v>22</v>
      </c>
      <c r="M19" s="6">
        <v>44</v>
      </c>
      <c r="O19">
        <f>60+20</f>
        <v>80</v>
      </c>
      <c r="P19">
        <v>44</v>
      </c>
      <c r="R19">
        <f>60+22</f>
        <v>82</v>
      </c>
      <c r="U19" s="1"/>
      <c r="X19" s="1"/>
    </row>
    <row r="20" spans="1:24" ht="15.75" x14ac:dyDescent="0.5">
      <c r="A20" s="3">
        <v>11</v>
      </c>
      <c r="B20">
        <v>4</v>
      </c>
      <c r="C20" s="2">
        <v>28</v>
      </c>
      <c r="D20" s="2">
        <v>35</v>
      </c>
      <c r="E20">
        <v>68</v>
      </c>
      <c r="F20">
        <v>33</v>
      </c>
      <c r="G20" s="6">
        <v>38.799999999999997</v>
      </c>
      <c r="J20" s="6">
        <v>31</v>
      </c>
      <c r="L20">
        <v>26</v>
      </c>
      <c r="M20" s="6">
        <v>30</v>
      </c>
      <c r="P20">
        <v>35</v>
      </c>
      <c r="R20">
        <f>60+22</f>
        <v>82</v>
      </c>
      <c r="U20" s="1"/>
      <c r="X20" s="1"/>
    </row>
    <row r="21" spans="1:24" ht="15.75" x14ac:dyDescent="0.5">
      <c r="A21" s="3">
        <v>19</v>
      </c>
      <c r="B21">
        <v>148</v>
      </c>
      <c r="C21" s="2">
        <v>45</v>
      </c>
      <c r="D21" s="2">
        <v>2</v>
      </c>
      <c r="E21">
        <v>28</v>
      </c>
      <c r="F21">
        <v>149</v>
      </c>
      <c r="G21" s="6">
        <v>48.7</v>
      </c>
      <c r="J21" s="6">
        <v>38</v>
      </c>
      <c r="M21" s="6">
        <v>11</v>
      </c>
      <c r="P21">
        <v>41</v>
      </c>
      <c r="R21">
        <f>60+21</f>
        <v>81</v>
      </c>
      <c r="U21" s="1"/>
      <c r="X21" s="1"/>
    </row>
    <row r="22" spans="1:24" ht="15.75" x14ac:dyDescent="0.5">
      <c r="A22" s="3">
        <v>13</v>
      </c>
      <c r="B22">
        <v>43</v>
      </c>
      <c r="C22" s="2">
        <v>4</v>
      </c>
      <c r="D22" s="2">
        <v>2</v>
      </c>
      <c r="E22">
        <v>65</v>
      </c>
      <c r="F22">
        <v>41</v>
      </c>
      <c r="G22" s="6">
        <v>30.1</v>
      </c>
      <c r="M22" s="6">
        <v>49</v>
      </c>
      <c r="P22">
        <v>34</v>
      </c>
      <c r="U22" s="1"/>
      <c r="X22" s="1"/>
    </row>
    <row r="23" spans="1:24" ht="15.75" x14ac:dyDescent="0.5">
      <c r="A23" s="3">
        <v>7</v>
      </c>
      <c r="B23">
        <v>30</v>
      </c>
      <c r="C23" s="2">
        <v>155</v>
      </c>
      <c r="D23" s="2">
        <v>4</v>
      </c>
      <c r="E23">
        <v>18</v>
      </c>
      <c r="F23">
        <v>178</v>
      </c>
      <c r="G23" s="6">
        <v>58.1</v>
      </c>
      <c r="M23" s="6">
        <v>32</v>
      </c>
      <c r="U23" s="1"/>
      <c r="X23" s="1"/>
    </row>
    <row r="24" spans="1:24" ht="15.75" x14ac:dyDescent="0.5">
      <c r="A24" s="3">
        <v>7</v>
      </c>
      <c r="B24">
        <v>42</v>
      </c>
      <c r="C24" s="2">
        <v>2</v>
      </c>
      <c r="D24" s="2">
        <v>15</v>
      </c>
      <c r="E24">
        <v>203</v>
      </c>
      <c r="G24" s="6">
        <v>31.9</v>
      </c>
      <c r="M24" s="6">
        <v>51</v>
      </c>
      <c r="U24" s="1"/>
      <c r="X24" s="1"/>
    </row>
    <row r="25" spans="1:24" ht="15.75" x14ac:dyDescent="0.5">
      <c r="A25" s="3">
        <v>11</v>
      </c>
      <c r="B25">
        <v>444</v>
      </c>
      <c r="C25" s="2">
        <v>3</v>
      </c>
      <c r="D25" s="2">
        <v>5</v>
      </c>
      <c r="E25">
        <v>78</v>
      </c>
      <c r="G25" s="6">
        <v>11.5</v>
      </c>
      <c r="M25" s="6">
        <v>37</v>
      </c>
      <c r="U25" s="1"/>
      <c r="X25" s="1"/>
    </row>
    <row r="26" spans="1:24" ht="15.75" x14ac:dyDescent="0.5">
      <c r="A26" s="3">
        <v>3</v>
      </c>
      <c r="B26">
        <v>73</v>
      </c>
      <c r="C26" s="2">
        <v>9</v>
      </c>
      <c r="D26" s="2">
        <v>15</v>
      </c>
      <c r="E26">
        <v>165</v>
      </c>
      <c r="G26" s="6">
        <v>52</v>
      </c>
      <c r="M26" s="6">
        <v>49</v>
      </c>
      <c r="U26" s="1"/>
      <c r="X26" s="1"/>
    </row>
    <row r="27" spans="1:24" ht="15.75" x14ac:dyDescent="0.5">
      <c r="A27" s="3">
        <v>3</v>
      </c>
      <c r="B27">
        <v>244</v>
      </c>
      <c r="C27" s="2">
        <v>8</v>
      </c>
      <c r="D27" s="2">
        <v>3</v>
      </c>
      <c r="E27">
        <v>397</v>
      </c>
      <c r="G27" s="6"/>
      <c r="M27" s="6">
        <v>43</v>
      </c>
      <c r="X27" s="1"/>
    </row>
    <row r="28" spans="1:24" ht="15.75" x14ac:dyDescent="0.5">
      <c r="A28" s="3">
        <v>65</v>
      </c>
      <c r="B28">
        <v>122</v>
      </c>
      <c r="C28" s="2">
        <v>5</v>
      </c>
      <c r="D28" s="2">
        <v>3</v>
      </c>
      <c r="E28">
        <v>32</v>
      </c>
      <c r="G28" s="6"/>
      <c r="X28" s="1"/>
    </row>
    <row r="29" spans="1:24" ht="15.75" x14ac:dyDescent="0.5">
      <c r="A29" s="3">
        <v>2</v>
      </c>
      <c r="B29">
        <v>73</v>
      </c>
      <c r="C29" s="2">
        <v>2</v>
      </c>
      <c r="D29" s="2">
        <v>4</v>
      </c>
      <c r="E29">
        <v>22</v>
      </c>
      <c r="X29" s="1"/>
    </row>
    <row r="30" spans="1:24" ht="15.75" x14ac:dyDescent="0.5">
      <c r="A30" s="3">
        <v>3</v>
      </c>
      <c r="B30">
        <v>544</v>
      </c>
      <c r="C30" s="2">
        <v>14</v>
      </c>
      <c r="D30" s="2">
        <v>6</v>
      </c>
      <c r="E30">
        <v>48</v>
      </c>
      <c r="X30" s="1"/>
    </row>
    <row r="31" spans="1:24" ht="15.75" x14ac:dyDescent="0.5">
      <c r="A31" s="3">
        <v>3</v>
      </c>
      <c r="B31">
        <v>84</v>
      </c>
      <c r="C31" s="2">
        <v>46</v>
      </c>
      <c r="D31" s="2">
        <v>4</v>
      </c>
      <c r="E31">
        <v>74</v>
      </c>
      <c r="X31" s="1"/>
    </row>
    <row r="32" spans="1:24" ht="15.75" x14ac:dyDescent="0.5">
      <c r="A32" s="3">
        <v>2</v>
      </c>
      <c r="C32" s="2">
        <v>24</v>
      </c>
      <c r="D32" s="2">
        <v>36</v>
      </c>
      <c r="E32">
        <v>77</v>
      </c>
      <c r="X32" s="1"/>
    </row>
    <row r="33" spans="1:24" ht="15.75" x14ac:dyDescent="0.5">
      <c r="A33" s="3">
        <v>23</v>
      </c>
      <c r="C33" s="2">
        <v>46</v>
      </c>
      <c r="D33" s="2">
        <v>4</v>
      </c>
      <c r="X33" s="1"/>
    </row>
    <row r="34" spans="1:24" ht="15.75" x14ac:dyDescent="0.5">
      <c r="A34" s="3">
        <v>29</v>
      </c>
      <c r="C34" s="2">
        <v>19</v>
      </c>
      <c r="D34" s="2">
        <v>4</v>
      </c>
      <c r="X34" s="1"/>
    </row>
    <row r="35" spans="1:24" ht="15.75" x14ac:dyDescent="0.5">
      <c r="A35" s="3">
        <v>4</v>
      </c>
      <c r="C35" s="2">
        <v>77</v>
      </c>
      <c r="D35" s="2">
        <v>2</v>
      </c>
      <c r="X35" s="1"/>
    </row>
    <row r="36" spans="1:24" ht="15.75" x14ac:dyDescent="0.5">
      <c r="A36" s="3">
        <v>15</v>
      </c>
      <c r="C36" s="2">
        <v>3</v>
      </c>
      <c r="D36" s="2">
        <v>2</v>
      </c>
      <c r="X36" s="1"/>
    </row>
    <row r="37" spans="1:24" ht="15.75" x14ac:dyDescent="0.5">
      <c r="A37" s="3">
        <v>3</v>
      </c>
      <c r="C37" s="2">
        <v>4</v>
      </c>
      <c r="D37" s="2">
        <v>4</v>
      </c>
      <c r="X37" s="1"/>
    </row>
    <row r="38" spans="1:24" ht="15.75" x14ac:dyDescent="0.5">
      <c r="A38" s="3">
        <v>2</v>
      </c>
      <c r="C38" s="2">
        <v>3</v>
      </c>
      <c r="D38" s="2">
        <v>18</v>
      </c>
      <c r="X38" s="1"/>
    </row>
    <row r="39" spans="1:24" ht="15.75" x14ac:dyDescent="0.5">
      <c r="A39" s="3">
        <v>8</v>
      </c>
      <c r="C39" s="2">
        <v>3</v>
      </c>
      <c r="D39" s="2">
        <v>3</v>
      </c>
      <c r="X39" s="1"/>
    </row>
    <row r="40" spans="1:24" ht="15.75" x14ac:dyDescent="0.5">
      <c r="A40" s="3">
        <v>10</v>
      </c>
      <c r="C40" s="2">
        <v>24</v>
      </c>
      <c r="D40" s="2">
        <v>6</v>
      </c>
      <c r="X40" s="1"/>
    </row>
    <row r="41" spans="1:24" ht="15.75" x14ac:dyDescent="0.5">
      <c r="A41" s="3">
        <v>17</v>
      </c>
      <c r="C41" s="2">
        <v>43</v>
      </c>
      <c r="D41" s="2">
        <v>25</v>
      </c>
      <c r="X41" s="1"/>
    </row>
    <row r="42" spans="1:24" ht="15.75" x14ac:dyDescent="0.5">
      <c r="A42" s="3">
        <v>16</v>
      </c>
      <c r="C42" s="2">
        <v>6</v>
      </c>
      <c r="D42" s="2">
        <v>7</v>
      </c>
      <c r="X42" s="1"/>
    </row>
    <row r="43" spans="1:24" ht="15.75" x14ac:dyDescent="0.5">
      <c r="A43" s="3">
        <v>18</v>
      </c>
      <c r="C43" s="2">
        <v>32</v>
      </c>
      <c r="D43" s="2">
        <v>2</v>
      </c>
      <c r="X43" s="1"/>
    </row>
    <row r="44" spans="1:24" ht="15.75" x14ac:dyDescent="0.5">
      <c r="A44" s="3">
        <v>12</v>
      </c>
      <c r="C44" s="2">
        <v>2</v>
      </c>
      <c r="D44" s="2">
        <v>2</v>
      </c>
      <c r="X44" s="1"/>
    </row>
    <row r="45" spans="1:24" ht="15.75" x14ac:dyDescent="0.5">
      <c r="A45" s="3">
        <v>10</v>
      </c>
      <c r="C45" s="2">
        <v>29</v>
      </c>
      <c r="D45" s="2">
        <v>4</v>
      </c>
      <c r="X45" s="1"/>
    </row>
    <row r="46" spans="1:24" ht="15.75" x14ac:dyDescent="0.5">
      <c r="A46" s="3">
        <v>42</v>
      </c>
      <c r="C46" s="2">
        <v>39</v>
      </c>
      <c r="D46" s="2">
        <v>6</v>
      </c>
      <c r="X46" s="1"/>
    </row>
    <row r="47" spans="1:24" ht="15.75" x14ac:dyDescent="0.5">
      <c r="A47" s="3">
        <v>18</v>
      </c>
      <c r="C47" s="2">
        <v>87</v>
      </c>
      <c r="D47" s="2">
        <v>9</v>
      </c>
      <c r="X47" s="1"/>
    </row>
    <row r="48" spans="1:24" ht="15.75" x14ac:dyDescent="0.5">
      <c r="A48" s="3">
        <v>14</v>
      </c>
      <c r="C48" s="2">
        <v>4</v>
      </c>
      <c r="D48" s="2">
        <v>2</v>
      </c>
      <c r="X48" s="1"/>
    </row>
    <row r="49" spans="1:24" ht="15.75" x14ac:dyDescent="0.5">
      <c r="A49" s="3">
        <v>25</v>
      </c>
      <c r="C49" s="2">
        <v>4</v>
      </c>
      <c r="D49" s="2">
        <v>3</v>
      </c>
      <c r="X49" s="1"/>
    </row>
    <row r="50" spans="1:24" ht="15.75" x14ac:dyDescent="0.5">
      <c r="A50" s="3">
        <v>40</v>
      </c>
      <c r="C50" s="2">
        <v>14</v>
      </c>
      <c r="D50" s="2">
        <v>6</v>
      </c>
      <c r="X50" s="1"/>
    </row>
    <row r="51" spans="1:24" ht="15.75" x14ac:dyDescent="0.5">
      <c r="A51" s="3">
        <v>7</v>
      </c>
      <c r="C51" s="2">
        <v>5</v>
      </c>
      <c r="D51" s="2">
        <v>11</v>
      </c>
      <c r="X51" s="1"/>
    </row>
    <row r="52" spans="1:24" ht="15.75" x14ac:dyDescent="0.5">
      <c r="A52" s="3">
        <v>9</v>
      </c>
      <c r="C52" s="2">
        <v>23</v>
      </c>
      <c r="D52" s="2">
        <v>37</v>
      </c>
      <c r="X52" s="1"/>
    </row>
    <row r="53" spans="1:24" ht="15.75" x14ac:dyDescent="0.5">
      <c r="A53" s="3">
        <v>21</v>
      </c>
      <c r="C53" s="2">
        <v>5</v>
      </c>
      <c r="D53" s="2">
        <v>10</v>
      </c>
      <c r="X53" s="1"/>
    </row>
    <row r="54" spans="1:24" ht="15.75" x14ac:dyDescent="0.5">
      <c r="A54" s="3">
        <v>59</v>
      </c>
      <c r="C54" s="2">
        <v>2</v>
      </c>
      <c r="D54" s="2">
        <v>2</v>
      </c>
      <c r="X54" s="1"/>
    </row>
    <row r="55" spans="1:24" ht="15.75" x14ac:dyDescent="0.5">
      <c r="A55" s="3">
        <v>5</v>
      </c>
      <c r="C55" s="2">
        <v>22</v>
      </c>
      <c r="D55" s="2">
        <v>3</v>
      </c>
      <c r="X55" s="1"/>
    </row>
    <row r="56" spans="1:24" ht="15.75" x14ac:dyDescent="0.5">
      <c r="A56" s="3">
        <v>3</v>
      </c>
      <c r="C56" s="2">
        <v>7</v>
      </c>
      <c r="D56" s="2">
        <v>3</v>
      </c>
      <c r="X56" s="1"/>
    </row>
    <row r="57" spans="1:24" ht="15.75" x14ac:dyDescent="0.5">
      <c r="A57" s="3">
        <v>6</v>
      </c>
      <c r="C57" s="2">
        <v>24</v>
      </c>
      <c r="D57" s="2">
        <v>3</v>
      </c>
      <c r="X57" s="1"/>
    </row>
    <row r="58" spans="1:24" ht="15.75" x14ac:dyDescent="0.5">
      <c r="A58" s="3">
        <v>14</v>
      </c>
      <c r="C58" s="2">
        <v>38</v>
      </c>
      <c r="D58" s="2">
        <v>22</v>
      </c>
      <c r="X58" s="1"/>
    </row>
    <row r="59" spans="1:24" ht="15.75" x14ac:dyDescent="0.5">
      <c r="A59" s="3">
        <v>15</v>
      </c>
      <c r="C59" s="2">
        <v>0</v>
      </c>
      <c r="D59" s="2">
        <v>12</v>
      </c>
      <c r="X59" s="1"/>
    </row>
    <row r="60" spans="1:24" ht="15.75" x14ac:dyDescent="0.5">
      <c r="A60" s="3">
        <v>23</v>
      </c>
      <c r="C60" s="2">
        <v>23</v>
      </c>
      <c r="D60" s="2">
        <v>7</v>
      </c>
      <c r="X60" s="1"/>
    </row>
    <row r="61" spans="1:24" ht="15.75" x14ac:dyDescent="0.5">
      <c r="A61" s="3">
        <v>98</v>
      </c>
      <c r="C61" s="2">
        <v>26</v>
      </c>
      <c r="D61" s="2">
        <v>32</v>
      </c>
      <c r="X61" s="1"/>
    </row>
    <row r="62" spans="1:24" ht="15.75" x14ac:dyDescent="0.5">
      <c r="A62" s="3">
        <v>4</v>
      </c>
      <c r="C62" s="2">
        <v>8</v>
      </c>
      <c r="D62" s="2">
        <v>4</v>
      </c>
      <c r="X62" s="1"/>
    </row>
    <row r="63" spans="1:24" ht="15.75" x14ac:dyDescent="0.5">
      <c r="A63" s="3">
        <v>4</v>
      </c>
      <c r="C63" s="2">
        <v>29</v>
      </c>
      <c r="D63" s="2">
        <v>9</v>
      </c>
      <c r="X63" s="1"/>
    </row>
    <row r="64" spans="1:24" ht="15.75" x14ac:dyDescent="0.5">
      <c r="A64" s="3">
        <v>14</v>
      </c>
      <c r="C64" s="2">
        <v>16</v>
      </c>
      <c r="D64" s="2">
        <v>6</v>
      </c>
      <c r="X64" s="1"/>
    </row>
    <row r="65" spans="1:24" ht="15.75" x14ac:dyDescent="0.5">
      <c r="A65" s="3">
        <v>16</v>
      </c>
      <c r="C65" s="2">
        <v>9</v>
      </c>
      <c r="D65" s="2">
        <v>7</v>
      </c>
      <c r="X65" s="1"/>
    </row>
    <row r="66" spans="1:24" ht="15.75" x14ac:dyDescent="0.5">
      <c r="A66" s="3">
        <v>6</v>
      </c>
      <c r="C66" s="2">
        <v>44</v>
      </c>
      <c r="D66" s="2">
        <v>6</v>
      </c>
      <c r="X66" s="1"/>
    </row>
    <row r="67" spans="1:24" ht="15.75" x14ac:dyDescent="0.5">
      <c r="A67" s="3">
        <v>16</v>
      </c>
      <c r="C67" s="2"/>
      <c r="D67" s="2">
        <v>7</v>
      </c>
      <c r="X67" s="1"/>
    </row>
    <row r="68" spans="1:24" ht="15.75" x14ac:dyDescent="0.5">
      <c r="A68" s="3">
        <v>40</v>
      </c>
      <c r="C68" s="2"/>
      <c r="D68" s="2">
        <v>5</v>
      </c>
      <c r="X68" s="1"/>
    </row>
    <row r="69" spans="1:24" ht="15.75" x14ac:dyDescent="0.5">
      <c r="A69" s="3">
        <v>17</v>
      </c>
      <c r="C69" s="2"/>
      <c r="D69" s="2">
        <v>4</v>
      </c>
      <c r="X69" s="1"/>
    </row>
    <row r="70" spans="1:24" ht="15.75" x14ac:dyDescent="0.5">
      <c r="A70" s="3">
        <v>21</v>
      </c>
      <c r="C70" s="2"/>
      <c r="D70" s="2">
        <v>2</v>
      </c>
      <c r="X70" s="1"/>
    </row>
    <row r="71" spans="1:24" ht="15.75" x14ac:dyDescent="0.5">
      <c r="A71" s="3">
        <v>22</v>
      </c>
      <c r="C71" s="2"/>
      <c r="D71" s="2">
        <v>4</v>
      </c>
      <c r="X71" s="1"/>
    </row>
    <row r="72" spans="1:24" ht="15.75" x14ac:dyDescent="0.5">
      <c r="A72" s="3">
        <v>24</v>
      </c>
      <c r="C72" s="2"/>
      <c r="D72" s="2">
        <v>19</v>
      </c>
      <c r="X72" s="1"/>
    </row>
    <row r="73" spans="1:24" ht="15.75" x14ac:dyDescent="0.5">
      <c r="A73" s="3">
        <v>4</v>
      </c>
      <c r="C73" s="2"/>
      <c r="D73" s="2">
        <v>7</v>
      </c>
      <c r="X73" s="1"/>
    </row>
    <row r="74" spans="1:24" ht="15.75" x14ac:dyDescent="0.5">
      <c r="A74" s="3">
        <v>4</v>
      </c>
      <c r="C74" s="2"/>
      <c r="D74" s="2">
        <v>3</v>
      </c>
      <c r="X74" s="1"/>
    </row>
    <row r="75" spans="1:24" ht="15.75" x14ac:dyDescent="0.5">
      <c r="A75" s="3">
        <v>5</v>
      </c>
      <c r="C75" s="2"/>
      <c r="D75" s="2">
        <v>3</v>
      </c>
      <c r="X75" s="1"/>
    </row>
    <row r="76" spans="1:24" ht="15.75" x14ac:dyDescent="0.5">
      <c r="A76" s="3">
        <v>56</v>
      </c>
      <c r="C76" s="2"/>
      <c r="D76" s="2">
        <v>26</v>
      </c>
      <c r="X76" s="1"/>
    </row>
    <row r="77" spans="1:24" ht="15.75" x14ac:dyDescent="0.5">
      <c r="A77" s="3">
        <v>4</v>
      </c>
      <c r="C77" s="2"/>
      <c r="D77" s="2">
        <v>7</v>
      </c>
      <c r="X77" s="1"/>
    </row>
    <row r="78" spans="1:24" ht="15.75" x14ac:dyDescent="0.5">
      <c r="A78" s="3">
        <v>39</v>
      </c>
      <c r="C78" s="2"/>
      <c r="D78" s="2">
        <v>4</v>
      </c>
      <c r="X78" s="1"/>
    </row>
    <row r="79" spans="1:24" ht="15.75" x14ac:dyDescent="0.5">
      <c r="A79" s="3">
        <v>29</v>
      </c>
      <c r="C79" s="2"/>
      <c r="D79" s="2">
        <v>7</v>
      </c>
      <c r="X79" s="1"/>
    </row>
    <row r="80" spans="1:24" ht="15.75" x14ac:dyDescent="0.5">
      <c r="A80" s="3">
        <v>2</v>
      </c>
      <c r="C80" s="2"/>
      <c r="D80" s="2">
        <v>16</v>
      </c>
      <c r="X80" s="1"/>
    </row>
    <row r="81" spans="1:24" ht="15.75" x14ac:dyDescent="0.5">
      <c r="A81" s="3">
        <v>3</v>
      </c>
      <c r="C81" s="2"/>
      <c r="D81" s="2">
        <v>3</v>
      </c>
      <c r="X81" s="1"/>
    </row>
    <row r="82" spans="1:24" ht="15.75" x14ac:dyDescent="0.5">
      <c r="A82" s="3">
        <v>37</v>
      </c>
      <c r="C82" s="2"/>
      <c r="D82" s="2">
        <v>9</v>
      </c>
      <c r="X82" s="1"/>
    </row>
    <row r="83" spans="1:24" ht="15.75" x14ac:dyDescent="0.5">
      <c r="A83" s="3">
        <v>18</v>
      </c>
      <c r="C83" s="2"/>
      <c r="D83" s="2">
        <v>12</v>
      </c>
      <c r="X83" s="1"/>
    </row>
    <row r="84" spans="1:24" ht="15.75" x14ac:dyDescent="0.5">
      <c r="A84" s="3">
        <v>29</v>
      </c>
      <c r="C84" s="2"/>
      <c r="D84" s="2">
        <v>1</v>
      </c>
      <c r="X84" s="1"/>
    </row>
    <row r="85" spans="1:24" ht="15.75" x14ac:dyDescent="0.5">
      <c r="A85" s="3">
        <v>4</v>
      </c>
      <c r="C85" s="2"/>
      <c r="D85" s="2">
        <v>1</v>
      </c>
      <c r="X85" s="1"/>
    </row>
    <row r="86" spans="1:24" ht="15.75" x14ac:dyDescent="0.5">
      <c r="A86" s="3">
        <v>17</v>
      </c>
      <c r="C86" s="2"/>
      <c r="D86" s="2">
        <v>9</v>
      </c>
      <c r="X86" s="1"/>
    </row>
    <row r="87" spans="1:24" ht="15.75" x14ac:dyDescent="0.5">
      <c r="A87" s="3">
        <v>13</v>
      </c>
      <c r="C87" s="2"/>
      <c r="D87" s="2">
        <v>4</v>
      </c>
      <c r="X87" s="1"/>
    </row>
    <row r="88" spans="1:24" ht="15.75" x14ac:dyDescent="0.5">
      <c r="A88" s="3">
        <v>25</v>
      </c>
      <c r="C88" s="2"/>
      <c r="D88" s="2">
        <v>18</v>
      </c>
      <c r="X88" s="1"/>
    </row>
    <row r="89" spans="1:24" ht="15.75" x14ac:dyDescent="0.5">
      <c r="A89" s="3">
        <v>30</v>
      </c>
      <c r="C89" s="2"/>
      <c r="D89" s="2">
        <v>9</v>
      </c>
      <c r="X89" s="1"/>
    </row>
    <row r="90" spans="1:24" ht="15.75" x14ac:dyDescent="0.5">
      <c r="A90" s="3">
        <v>8</v>
      </c>
      <c r="C90" s="2"/>
      <c r="D90" s="2">
        <v>53</v>
      </c>
      <c r="X90" s="1"/>
    </row>
    <row r="91" spans="1:24" ht="15.75" x14ac:dyDescent="0.5">
      <c r="A91" s="3">
        <v>23</v>
      </c>
      <c r="C91" s="2"/>
      <c r="D91" s="2">
        <v>5</v>
      </c>
      <c r="X91" s="1"/>
    </row>
    <row r="92" spans="1:24" ht="15.75" x14ac:dyDescent="0.5">
      <c r="A92" s="3">
        <v>3</v>
      </c>
      <c r="C92" s="2"/>
      <c r="D92" s="2">
        <v>5</v>
      </c>
      <c r="X92" s="1"/>
    </row>
    <row r="93" spans="1:24" ht="15.75" x14ac:dyDescent="0.5">
      <c r="A93" s="3">
        <v>2</v>
      </c>
      <c r="C93" s="2"/>
      <c r="D93" s="2">
        <v>3</v>
      </c>
      <c r="X93" s="1"/>
    </row>
    <row r="94" spans="1:24" ht="15.75" x14ac:dyDescent="0.5">
      <c r="A94" s="3">
        <v>2</v>
      </c>
      <c r="C94" s="2"/>
      <c r="D94" s="2">
        <v>2</v>
      </c>
      <c r="X94" s="1"/>
    </row>
    <row r="95" spans="1:24" ht="15.75" x14ac:dyDescent="0.5">
      <c r="A95" s="3">
        <v>19</v>
      </c>
      <c r="C95" s="2"/>
      <c r="D95" s="2">
        <v>5</v>
      </c>
      <c r="X95" s="1"/>
    </row>
    <row r="96" spans="1:24" ht="15.75" x14ac:dyDescent="0.5">
      <c r="A96" s="3">
        <v>11</v>
      </c>
      <c r="C96" s="2"/>
      <c r="D96" s="2">
        <v>43</v>
      </c>
      <c r="X96" s="1"/>
    </row>
    <row r="97" spans="1:24" ht="15.75" x14ac:dyDescent="0.5">
      <c r="A97" s="3">
        <v>27</v>
      </c>
      <c r="C97" s="2"/>
      <c r="D97" s="2">
        <v>4</v>
      </c>
      <c r="X97" s="1"/>
    </row>
    <row r="98" spans="1:24" ht="15.75" x14ac:dyDescent="0.5">
      <c r="A98" s="3">
        <v>4</v>
      </c>
      <c r="C98" s="2"/>
      <c r="D98" s="2">
        <v>1</v>
      </c>
      <c r="X98" s="1"/>
    </row>
    <row r="99" spans="1:24" ht="15.75" x14ac:dyDescent="0.5">
      <c r="A99" s="3">
        <v>5</v>
      </c>
      <c r="C99" s="2"/>
      <c r="D99" s="2">
        <v>2</v>
      </c>
      <c r="X99" s="1"/>
    </row>
    <row r="100" spans="1:24" ht="15.75" x14ac:dyDescent="0.5">
      <c r="A100" s="3">
        <v>3</v>
      </c>
      <c r="C100" s="2"/>
      <c r="D100" s="2">
        <v>6</v>
      </c>
      <c r="X100" s="1"/>
    </row>
    <row r="101" spans="1:24" ht="15.75" x14ac:dyDescent="0.5">
      <c r="A101" s="3">
        <v>4</v>
      </c>
      <c r="C101" s="2"/>
      <c r="D101" s="2">
        <v>6</v>
      </c>
      <c r="X101" s="1"/>
    </row>
    <row r="102" spans="1:24" ht="15.75" x14ac:dyDescent="0.5">
      <c r="A102" s="3">
        <v>8</v>
      </c>
      <c r="C102" s="2"/>
      <c r="D102" s="2">
        <v>13</v>
      </c>
      <c r="X102" s="1"/>
    </row>
    <row r="103" spans="1:24" ht="15.75" x14ac:dyDescent="0.5">
      <c r="A103" s="3">
        <v>10</v>
      </c>
      <c r="C103" s="2"/>
      <c r="D103" s="2">
        <v>6</v>
      </c>
      <c r="X103" s="1"/>
    </row>
    <row r="104" spans="1:24" ht="15.75" x14ac:dyDescent="0.5">
      <c r="A104" s="3">
        <v>50</v>
      </c>
      <c r="C104" s="2"/>
      <c r="D104" s="2">
        <v>5</v>
      </c>
      <c r="X104" s="1"/>
    </row>
    <row r="105" spans="1:24" ht="15.75" x14ac:dyDescent="0.5">
      <c r="A105" s="3">
        <v>44</v>
      </c>
      <c r="C105" s="2"/>
      <c r="D105" s="2">
        <v>5</v>
      </c>
      <c r="X105" s="1"/>
    </row>
    <row r="106" spans="1:24" ht="15.75" x14ac:dyDescent="0.5">
      <c r="A106" s="3">
        <v>2</v>
      </c>
      <c r="C106" s="2"/>
      <c r="D106" s="2">
        <v>29</v>
      </c>
      <c r="X106" s="1"/>
    </row>
    <row r="107" spans="1:24" ht="15.75" x14ac:dyDescent="0.5">
      <c r="A107" s="3">
        <v>2</v>
      </c>
      <c r="C107" s="2"/>
      <c r="D107" s="2">
        <v>27</v>
      </c>
      <c r="X107" s="1"/>
    </row>
    <row r="108" spans="1:24" ht="15.75" x14ac:dyDescent="0.5">
      <c r="A108" s="3">
        <v>12</v>
      </c>
      <c r="C108" s="2"/>
      <c r="D108" s="2">
        <v>17</v>
      </c>
      <c r="X108" s="1"/>
    </row>
    <row r="109" spans="1:24" ht="15.75" x14ac:dyDescent="0.5">
      <c r="A109" s="3">
        <v>4</v>
      </c>
      <c r="C109" s="2"/>
      <c r="D109" s="2">
        <v>5</v>
      </c>
      <c r="X109" s="1"/>
    </row>
    <row r="110" spans="1:24" ht="15.75" x14ac:dyDescent="0.5">
      <c r="A110" s="3">
        <v>3</v>
      </c>
      <c r="C110" s="2"/>
      <c r="D110" s="2">
        <v>3</v>
      </c>
      <c r="X110" s="1"/>
    </row>
    <row r="111" spans="1:24" ht="15.75" x14ac:dyDescent="0.5">
      <c r="A111" s="3">
        <v>4</v>
      </c>
      <c r="C111" s="2"/>
      <c r="D111" s="2">
        <v>18</v>
      </c>
      <c r="X111" s="1"/>
    </row>
    <row r="112" spans="1:24" ht="15.75" x14ac:dyDescent="0.5">
      <c r="A112" s="3">
        <v>4</v>
      </c>
      <c r="C112" s="2"/>
      <c r="D112" s="2">
        <v>4</v>
      </c>
      <c r="X112" s="1"/>
    </row>
    <row r="113" spans="1:24" ht="15.75" x14ac:dyDescent="0.5">
      <c r="A113" s="3">
        <v>42</v>
      </c>
      <c r="C113" s="2"/>
      <c r="D113" s="2">
        <v>2</v>
      </c>
      <c r="X113" s="1"/>
    </row>
    <row r="114" spans="1:24" ht="15.75" x14ac:dyDescent="0.5">
      <c r="A114" s="3">
        <v>4</v>
      </c>
      <c r="C114" s="2"/>
      <c r="D114" s="2">
        <v>44</v>
      </c>
      <c r="X114" s="1"/>
    </row>
    <row r="115" spans="1:24" ht="15.75" x14ac:dyDescent="0.5">
      <c r="A115" s="3">
        <v>12</v>
      </c>
      <c r="C115" s="2"/>
      <c r="D115" s="2">
        <v>4</v>
      </c>
      <c r="X115" s="1"/>
    </row>
    <row r="116" spans="1:24" ht="15.75" x14ac:dyDescent="0.5">
      <c r="A116" s="3">
        <v>4</v>
      </c>
      <c r="C116" s="2"/>
      <c r="D116" s="2">
        <v>5</v>
      </c>
      <c r="X116" s="1"/>
    </row>
    <row r="117" spans="1:24" ht="15.75" x14ac:dyDescent="0.5">
      <c r="A117" s="3">
        <v>3</v>
      </c>
      <c r="C117" s="2"/>
      <c r="D117" s="2">
        <v>22</v>
      </c>
      <c r="X117" s="1"/>
    </row>
    <row r="118" spans="1:24" ht="15.75" x14ac:dyDescent="0.5">
      <c r="A118" s="3">
        <v>7</v>
      </c>
      <c r="C118" s="2"/>
      <c r="D118" s="2">
        <v>6</v>
      </c>
      <c r="X118" s="1"/>
    </row>
    <row r="119" spans="1:24" ht="15.75" x14ac:dyDescent="0.5">
      <c r="A119" s="3">
        <v>13</v>
      </c>
      <c r="C119" s="2"/>
      <c r="D119" s="2">
        <v>15</v>
      </c>
      <c r="X119" s="1"/>
    </row>
    <row r="120" spans="1:24" ht="15.75" x14ac:dyDescent="0.5">
      <c r="A120" s="3">
        <v>3</v>
      </c>
      <c r="C120" s="2"/>
      <c r="D120" s="2">
        <v>7</v>
      </c>
    </row>
    <row r="121" spans="1:24" ht="15.75" x14ac:dyDescent="0.5">
      <c r="A121" s="3">
        <v>67</v>
      </c>
      <c r="C121" s="2"/>
      <c r="D121" s="2">
        <v>24</v>
      </c>
    </row>
    <row r="122" spans="1:24" x14ac:dyDescent="0.45">
      <c r="A122" s="2"/>
      <c r="C122" s="2"/>
      <c r="D122" s="2">
        <v>8</v>
      </c>
    </row>
    <row r="123" spans="1:24" x14ac:dyDescent="0.45">
      <c r="A123" s="2"/>
      <c r="C123" s="2"/>
      <c r="D123" s="2">
        <v>21</v>
      </c>
    </row>
    <row r="124" spans="1:24" x14ac:dyDescent="0.45">
      <c r="A124" s="2"/>
      <c r="C124" s="2"/>
      <c r="D124" s="2">
        <v>1</v>
      </c>
    </row>
    <row r="125" spans="1:24" x14ac:dyDescent="0.45">
      <c r="A125" s="2"/>
      <c r="C125" s="2"/>
      <c r="D125" s="2">
        <v>7</v>
      </c>
    </row>
    <row r="126" spans="1:24" x14ac:dyDescent="0.45">
      <c r="A126" s="2"/>
      <c r="C126" s="2"/>
      <c r="D126" s="2">
        <v>18</v>
      </c>
    </row>
    <row r="127" spans="1:24" x14ac:dyDescent="0.45">
      <c r="A127" s="2"/>
      <c r="C127" s="2"/>
      <c r="D127" s="2">
        <v>36</v>
      </c>
    </row>
    <row r="128" spans="1:24" x14ac:dyDescent="0.45">
      <c r="A128" s="2"/>
      <c r="C128" s="2"/>
      <c r="D128" s="2">
        <v>2</v>
      </c>
    </row>
    <row r="129" spans="1:4" x14ac:dyDescent="0.45">
      <c r="A129" s="2"/>
      <c r="C129" s="2"/>
      <c r="D129" s="2">
        <v>16</v>
      </c>
    </row>
    <row r="130" spans="1:4" x14ac:dyDescent="0.45">
      <c r="A130" s="2"/>
      <c r="C130" s="2"/>
      <c r="D130" s="2">
        <v>12</v>
      </c>
    </row>
    <row r="131" spans="1:4" x14ac:dyDescent="0.45">
      <c r="A131" s="2"/>
      <c r="C131" s="2"/>
      <c r="D131" s="2">
        <v>10</v>
      </c>
    </row>
    <row r="132" spans="1:4" x14ac:dyDescent="0.45">
      <c r="A132" s="2"/>
      <c r="C132" s="2"/>
      <c r="D132" s="2">
        <v>3</v>
      </c>
    </row>
    <row r="133" spans="1:4" x14ac:dyDescent="0.45">
      <c r="A133" s="2"/>
      <c r="C133" s="2"/>
      <c r="D133" s="2">
        <v>11</v>
      </c>
    </row>
    <row r="134" spans="1:4" x14ac:dyDescent="0.45">
      <c r="A134" s="2"/>
      <c r="C134" s="2"/>
      <c r="D134" s="2">
        <v>22</v>
      </c>
    </row>
    <row r="135" spans="1:4" x14ac:dyDescent="0.45">
      <c r="A135" s="2"/>
      <c r="C135" s="2"/>
      <c r="D135" s="2">
        <v>3</v>
      </c>
    </row>
    <row r="136" spans="1:4" x14ac:dyDescent="0.45">
      <c r="A136" s="2"/>
      <c r="C136" s="2"/>
      <c r="D136" s="2">
        <v>13</v>
      </c>
    </row>
    <row r="137" spans="1:4" x14ac:dyDescent="0.45">
      <c r="A137" s="2"/>
      <c r="C137" s="2"/>
      <c r="D137" s="2">
        <v>4</v>
      </c>
    </row>
    <row r="138" spans="1:4" x14ac:dyDescent="0.45">
      <c r="A138" s="2"/>
      <c r="C138" s="2"/>
      <c r="D138" s="2">
        <v>5</v>
      </c>
    </row>
    <row r="139" spans="1:4" x14ac:dyDescent="0.45">
      <c r="A139" s="2"/>
      <c r="C139" s="2"/>
      <c r="D139" s="2">
        <v>5</v>
      </c>
    </row>
    <row r="140" spans="1:4" x14ac:dyDescent="0.45">
      <c r="A140" s="2"/>
      <c r="C140" s="2"/>
      <c r="D140" s="2">
        <v>3</v>
      </c>
    </row>
    <row r="141" spans="1:4" x14ac:dyDescent="0.45">
      <c r="A141" s="2"/>
      <c r="C141" s="2"/>
      <c r="D141" s="2">
        <v>4</v>
      </c>
    </row>
    <row r="142" spans="1:4" x14ac:dyDescent="0.45">
      <c r="A142" s="2"/>
      <c r="C142" s="2"/>
      <c r="D142" s="2">
        <v>1</v>
      </c>
    </row>
    <row r="143" spans="1:4" x14ac:dyDescent="0.45">
      <c r="A143" s="2"/>
      <c r="C143" s="2"/>
      <c r="D143" s="2">
        <v>16</v>
      </c>
    </row>
    <row r="144" spans="1:4" x14ac:dyDescent="0.45">
      <c r="A144" s="2"/>
      <c r="C144" s="2"/>
      <c r="D144" s="2">
        <v>1</v>
      </c>
    </row>
    <row r="145" spans="1:4" x14ac:dyDescent="0.45">
      <c r="A145" s="2"/>
      <c r="C145" s="2"/>
      <c r="D145" s="2">
        <v>2</v>
      </c>
    </row>
    <row r="146" spans="1:4" x14ac:dyDescent="0.45">
      <c r="A146" s="2"/>
      <c r="C146" s="2"/>
      <c r="D146" s="2">
        <v>12</v>
      </c>
    </row>
    <row r="147" spans="1:4" x14ac:dyDescent="0.45">
      <c r="A147" s="2"/>
      <c r="C147" s="2"/>
      <c r="D147" s="2">
        <v>3</v>
      </c>
    </row>
    <row r="148" spans="1:4" x14ac:dyDescent="0.45">
      <c r="A148" s="2"/>
      <c r="C148" s="2"/>
      <c r="D148" s="2">
        <v>6</v>
      </c>
    </row>
    <row r="149" spans="1:4" x14ac:dyDescent="0.45">
      <c r="A149" s="2"/>
      <c r="C149" s="2"/>
      <c r="D149" s="2">
        <v>3</v>
      </c>
    </row>
    <row r="150" spans="1:4" x14ac:dyDescent="0.45">
      <c r="A150" s="2"/>
      <c r="C150" s="2"/>
      <c r="D150" s="2">
        <v>2</v>
      </c>
    </row>
    <row r="151" spans="1:4" x14ac:dyDescent="0.45">
      <c r="A151" s="2"/>
      <c r="C151" s="2"/>
      <c r="D151" s="2">
        <v>3</v>
      </c>
    </row>
    <row r="152" spans="1:4" x14ac:dyDescent="0.45">
      <c r="A152" s="2"/>
      <c r="C152" s="2"/>
      <c r="D152" s="2">
        <v>10</v>
      </c>
    </row>
    <row r="153" spans="1:4" x14ac:dyDescent="0.45">
      <c r="A153" s="2"/>
      <c r="C153" s="2"/>
      <c r="D153" s="2">
        <v>2</v>
      </c>
    </row>
    <row r="154" spans="1:4" x14ac:dyDescent="0.45">
      <c r="A154" s="2"/>
      <c r="C154" s="2"/>
      <c r="D154" s="2">
        <v>18</v>
      </c>
    </row>
    <row r="155" spans="1:4" x14ac:dyDescent="0.45">
      <c r="A155" s="2"/>
      <c r="C155" s="2"/>
      <c r="D155" s="2">
        <v>34</v>
      </c>
    </row>
    <row r="156" spans="1:4" x14ac:dyDescent="0.45">
      <c r="A156" s="2"/>
      <c r="C156" s="2"/>
      <c r="D156" s="2">
        <v>6</v>
      </c>
    </row>
    <row r="157" spans="1:4" x14ac:dyDescent="0.45">
      <c r="A157" s="2"/>
      <c r="C157" s="2"/>
      <c r="D157" s="2">
        <v>4</v>
      </c>
    </row>
    <row r="158" spans="1:4" x14ac:dyDescent="0.45">
      <c r="A158" s="2"/>
      <c r="C158" s="2"/>
      <c r="D158" s="2">
        <v>5</v>
      </c>
    </row>
    <row r="159" spans="1:4" x14ac:dyDescent="0.45">
      <c r="A159" s="2"/>
      <c r="C159" s="2"/>
      <c r="D159" s="2">
        <v>2</v>
      </c>
    </row>
    <row r="160" spans="1:4" x14ac:dyDescent="0.45">
      <c r="A160" s="2"/>
      <c r="C160" s="2"/>
      <c r="D160" s="2">
        <v>15</v>
      </c>
    </row>
    <row r="161" spans="1:4" x14ac:dyDescent="0.45">
      <c r="A161" s="2"/>
      <c r="C161" s="2"/>
      <c r="D161" s="2">
        <v>9</v>
      </c>
    </row>
    <row r="162" spans="1:4" x14ac:dyDescent="0.45">
      <c r="A162" s="2"/>
      <c r="C162" s="2"/>
      <c r="D162" s="2">
        <v>22</v>
      </c>
    </row>
    <row r="163" spans="1:4" x14ac:dyDescent="0.45">
      <c r="A163" s="2"/>
      <c r="C163" s="2"/>
      <c r="D163" s="2">
        <v>15</v>
      </c>
    </row>
    <row r="164" spans="1:4" x14ac:dyDescent="0.45">
      <c r="A164" s="2"/>
      <c r="C164" s="2"/>
      <c r="D164" s="2">
        <v>23</v>
      </c>
    </row>
    <row r="165" spans="1:4" x14ac:dyDescent="0.45">
      <c r="A165" s="2"/>
      <c r="C165" s="2"/>
      <c r="D165" s="2">
        <v>2</v>
      </c>
    </row>
    <row r="166" spans="1:4" x14ac:dyDescent="0.45">
      <c r="A166" s="2"/>
      <c r="C166" s="2"/>
      <c r="D166" s="2">
        <v>12</v>
      </c>
    </row>
    <row r="167" spans="1:4" x14ac:dyDescent="0.45">
      <c r="A167" s="2"/>
      <c r="C167" s="2"/>
      <c r="D167" s="2">
        <v>1</v>
      </c>
    </row>
    <row r="168" spans="1:4" x14ac:dyDescent="0.45">
      <c r="A168" s="2"/>
      <c r="C168" s="2"/>
      <c r="D168" s="2">
        <v>2</v>
      </c>
    </row>
    <row r="169" spans="1:4" x14ac:dyDescent="0.45">
      <c r="A169" s="2"/>
      <c r="C169" s="2"/>
      <c r="D169" s="2">
        <v>7</v>
      </c>
    </row>
    <row r="170" spans="1:4" x14ac:dyDescent="0.45">
      <c r="A170" s="2"/>
      <c r="C170" s="2"/>
      <c r="D170" s="2">
        <v>6</v>
      </c>
    </row>
    <row r="171" spans="1:4" x14ac:dyDescent="0.45">
      <c r="A171" s="2"/>
      <c r="C171" s="2"/>
      <c r="D171" s="2">
        <v>48</v>
      </c>
    </row>
    <row r="172" spans="1:4" x14ac:dyDescent="0.45">
      <c r="A172" s="2"/>
      <c r="C172" s="2"/>
      <c r="D172" s="2">
        <v>1</v>
      </c>
    </row>
    <row r="173" spans="1:4" x14ac:dyDescent="0.45">
      <c r="A173" s="2"/>
      <c r="C173" s="2"/>
      <c r="D173" s="2">
        <v>4</v>
      </c>
    </row>
    <row r="174" spans="1:4" x14ac:dyDescent="0.45">
      <c r="A174" s="2"/>
      <c r="C174" s="2"/>
      <c r="D174" s="2">
        <v>15</v>
      </c>
    </row>
    <row r="175" spans="1:4" x14ac:dyDescent="0.45">
      <c r="A175" s="2"/>
      <c r="C175" s="2"/>
      <c r="D175" s="2">
        <v>18</v>
      </c>
    </row>
    <row r="176" spans="1:4" x14ac:dyDescent="0.45">
      <c r="A176" s="2"/>
      <c r="C176" s="2"/>
      <c r="D176" s="2">
        <v>7</v>
      </c>
    </row>
    <row r="177" spans="1:4" x14ac:dyDescent="0.45">
      <c r="A177" s="2"/>
      <c r="C177" s="2"/>
      <c r="D177" s="2">
        <v>3</v>
      </c>
    </row>
    <row r="178" spans="1:4" x14ac:dyDescent="0.45">
      <c r="A178" s="2"/>
      <c r="C178" s="2"/>
      <c r="D178" s="2">
        <v>1</v>
      </c>
    </row>
    <row r="179" spans="1:4" x14ac:dyDescent="0.45">
      <c r="A179" s="2"/>
      <c r="C179" s="2"/>
      <c r="D179" s="2">
        <v>39</v>
      </c>
    </row>
    <row r="180" spans="1:4" x14ac:dyDescent="0.45">
      <c r="A180" s="2"/>
      <c r="C180" s="2"/>
      <c r="D180" s="2">
        <v>1</v>
      </c>
    </row>
    <row r="181" spans="1:4" x14ac:dyDescent="0.45">
      <c r="A181" s="2"/>
      <c r="C181" s="2"/>
      <c r="D181" s="2">
        <v>17</v>
      </c>
    </row>
    <row r="182" spans="1:4" x14ac:dyDescent="0.45">
      <c r="A182" s="2"/>
      <c r="C182" s="2"/>
      <c r="D182" s="2">
        <v>1</v>
      </c>
    </row>
    <row r="183" spans="1:4" x14ac:dyDescent="0.45">
      <c r="A183" s="2"/>
      <c r="C183" s="2"/>
      <c r="D183" s="2">
        <v>2</v>
      </c>
    </row>
    <row r="184" spans="1:4" x14ac:dyDescent="0.45">
      <c r="A184" s="2"/>
      <c r="C184" s="2"/>
      <c r="D184" s="2">
        <v>4</v>
      </c>
    </row>
    <row r="185" spans="1:4" x14ac:dyDescent="0.45">
      <c r="A185" s="2"/>
      <c r="C185" s="2"/>
      <c r="D185" s="2">
        <v>3</v>
      </c>
    </row>
    <row r="186" spans="1:4" x14ac:dyDescent="0.45">
      <c r="A186" s="2"/>
      <c r="C186" s="2"/>
      <c r="D186" s="2">
        <v>10</v>
      </c>
    </row>
    <row r="187" spans="1:4" x14ac:dyDescent="0.45">
      <c r="A187" s="2"/>
      <c r="C187" s="2"/>
      <c r="D187" s="2">
        <v>5</v>
      </c>
    </row>
    <row r="188" spans="1:4" x14ac:dyDescent="0.45">
      <c r="A188" s="2"/>
      <c r="C188" s="2"/>
      <c r="D188" s="2">
        <v>32</v>
      </c>
    </row>
    <row r="189" spans="1:4" x14ac:dyDescent="0.45">
      <c r="A189" s="2"/>
      <c r="C189" s="2"/>
      <c r="D189" s="2">
        <v>21</v>
      </c>
    </row>
    <row r="190" spans="1:4" x14ac:dyDescent="0.45">
      <c r="A190" s="2"/>
      <c r="C190" s="2"/>
      <c r="D190" s="2">
        <v>2</v>
      </c>
    </row>
    <row r="191" spans="1:4" x14ac:dyDescent="0.45">
      <c r="A191" s="2"/>
      <c r="C191" s="2"/>
      <c r="D191" s="2">
        <v>4</v>
      </c>
    </row>
    <row r="192" spans="1:4" x14ac:dyDescent="0.45">
      <c r="A192" s="2"/>
      <c r="C192" s="2"/>
      <c r="D192" s="2">
        <v>3</v>
      </c>
    </row>
    <row r="193" spans="1:4" x14ac:dyDescent="0.45">
      <c r="A193" s="2"/>
      <c r="C193" s="2"/>
      <c r="D193" s="2">
        <v>2</v>
      </c>
    </row>
    <row r="194" spans="1:4" x14ac:dyDescent="0.45">
      <c r="A194" s="2"/>
      <c r="C194" s="2"/>
      <c r="D194" s="2">
        <v>2</v>
      </c>
    </row>
    <row r="195" spans="1:4" x14ac:dyDescent="0.45">
      <c r="A195" s="2"/>
      <c r="C195" s="2"/>
      <c r="D195" s="2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Morgan Buterbaugh</cp:lastModifiedBy>
  <cp:revision/>
  <dcterms:created xsi:type="dcterms:W3CDTF">2023-03-21T14:11:03Z</dcterms:created>
  <dcterms:modified xsi:type="dcterms:W3CDTF">2023-03-28T16:06:20Z</dcterms:modified>
  <cp:category/>
  <cp:contentStatus/>
</cp:coreProperties>
</file>