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0" documentId="8_{7BA79F87-8E1F-D647-8B35-E15CEF47C584}" xr6:coauthVersionLast="47" xr6:coauthVersionMax="47" xr10:uidLastSave="{00000000-0000-0000-0000-000000000000}"/>
  <bookViews>
    <workbookView xWindow="900" yWindow="2200" windowWidth="28800" windowHeight="17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60" i="1"/>
  <c r="F60" i="1" s="1"/>
  <c r="F53" i="1"/>
  <c r="F62" i="1"/>
  <c r="F63" i="1"/>
  <c r="F64" i="1"/>
  <c r="F65" i="1"/>
  <c r="F66" i="1"/>
  <c r="F67" i="1"/>
  <c r="F68" i="1"/>
  <c r="F69" i="1"/>
  <c r="F70" i="1"/>
  <c r="F71" i="1"/>
  <c r="F59" i="1"/>
  <c r="F37" i="1"/>
  <c r="F74" i="1"/>
  <c r="F54" i="1"/>
  <c r="F47" i="1"/>
  <c r="F48" i="1"/>
  <c r="F38" i="1"/>
  <c r="F39" i="1"/>
  <c r="F40" i="1"/>
  <c r="F41" i="1"/>
  <c r="F42" i="1"/>
  <c r="F43" i="1"/>
  <c r="F44" i="1"/>
  <c r="F45" i="1"/>
  <c r="F46" i="1"/>
  <c r="F34" i="1"/>
  <c r="F35" i="1"/>
  <c r="F36" i="1"/>
  <c r="F15" i="1"/>
  <c r="F30" i="1"/>
  <c r="F20" i="1"/>
  <c r="F19" i="1"/>
  <c r="F13" i="1"/>
  <c r="F14" i="1"/>
  <c r="F16" i="1"/>
  <c r="F17" i="1"/>
  <c r="F21" i="1"/>
  <c r="F22" i="1"/>
  <c r="F23" i="1"/>
  <c r="F24" i="1"/>
  <c r="F25" i="1"/>
  <c r="F26" i="1"/>
  <c r="F27" i="1"/>
  <c r="F28" i="1"/>
  <c r="F29" i="1"/>
  <c r="F12" i="1"/>
  <c r="F75" i="1" l="1"/>
</calcChain>
</file>

<file path=xl/sharedStrings.xml><?xml version="1.0" encoding="utf-8"?>
<sst xmlns="http://schemas.openxmlformats.org/spreadsheetml/2006/main" count="299" uniqueCount="213">
  <si>
    <t xml:space="preserve">Requestor </t>
  </si>
  <si>
    <t>David Mascarenas</t>
  </si>
  <si>
    <t xml:space="preserve">Justification:  </t>
  </si>
  <si>
    <t>Code:</t>
  </si>
  <si>
    <t>Needed by:</t>
  </si>
  <si>
    <t>ASAP</t>
  </si>
  <si>
    <t>Hand tools</t>
  </si>
  <si>
    <t>Group</t>
  </si>
  <si>
    <t>Izzy Baumler, Dalton Boeckmann, Morgan Gullo, Jade Waldron</t>
  </si>
  <si>
    <t>Budget Analyst</t>
  </si>
  <si>
    <t>Morgan Gullo</t>
  </si>
  <si>
    <t>Cost Center</t>
  </si>
  <si>
    <t>McMaster-Carr</t>
  </si>
  <si>
    <t>Part</t>
  </si>
  <si>
    <t>Part Number</t>
  </si>
  <si>
    <t>Vendor</t>
  </si>
  <si>
    <t>Cost each</t>
  </si>
  <si>
    <t>Qty</t>
  </si>
  <si>
    <t>Total Cost</t>
  </si>
  <si>
    <t xml:space="preserve">Notes </t>
  </si>
  <si>
    <t>Restrictions?</t>
  </si>
  <si>
    <t>URL</t>
  </si>
  <si>
    <t>J1 Bearing</t>
  </si>
  <si>
    <t>2010N16</t>
  </si>
  <si>
    <t>80mm shaft High-Load Face-Mount Crossed-Roller Bearing</t>
  </si>
  <si>
    <t>https://www.mcmaster.com/2010N16/</t>
  </si>
  <si>
    <t>J2 Bearing</t>
  </si>
  <si>
    <t>5972K3</t>
  </si>
  <si>
    <t>60mm shaft Ball Bearing</t>
  </si>
  <si>
    <t>https://www.mcmaster.com/5972K3/</t>
  </si>
  <si>
    <t>J3 Bearing</t>
  </si>
  <si>
    <t>5972K113</t>
  </si>
  <si>
    <t>55mm shaft Ball Bearing</t>
  </si>
  <si>
    <t>https://www.mcmaster.com/5972K113/</t>
  </si>
  <si>
    <t>J4 Bearing</t>
  </si>
  <si>
    <t>4471N14</t>
  </si>
  <si>
    <t>Face-mount Crossed-Roller Bearing</t>
  </si>
  <si>
    <t>https://www.mcmaster.com/4471N14/</t>
  </si>
  <si>
    <t>J5 Bearing</t>
  </si>
  <si>
    <t>5972K105</t>
  </si>
  <si>
    <t>20mm shaft Ball Bearing</t>
  </si>
  <si>
    <t>https://www.mcmaster.com/5972K105/</t>
  </si>
  <si>
    <t>M6 Heatset Inserts</t>
  </si>
  <si>
    <t>94180A371</t>
  </si>
  <si>
    <t>M6 x 1 mm Thread Size, 7.6 mm Installed Length</t>
  </si>
  <si>
    <t>https://www.mcmaster.com/94180A371/</t>
  </si>
  <si>
    <t>M5 Heatset Inserts</t>
  </si>
  <si>
    <t>94180A361</t>
  </si>
  <si>
    <t>M5 x 0.8 mm Thread Size, 6.7 mm Installed Length</t>
  </si>
  <si>
    <t>https://www.mcmaster.com/94180A361/</t>
  </si>
  <si>
    <t>M4 Heatset Inserts</t>
  </si>
  <si>
    <t>94180A351</t>
  </si>
  <si>
    <t>M4 x 0.7 mm Thread Size, 4.7 mm Installed Length</t>
  </si>
  <si>
    <t>https://www.mcmaster.com/94180A351/</t>
  </si>
  <si>
    <t>M3 Heatset Inserts</t>
  </si>
  <si>
    <t>94180A331</t>
  </si>
  <si>
    <t>M3 x 0.5 mm Thread Size, 3.8 mm Installed Length</t>
  </si>
  <si>
    <t>https://www.mcmaster.com/94180A331/</t>
  </si>
  <si>
    <t>M4 x 15mm Fastener</t>
  </si>
  <si>
    <t>90128A332</t>
  </si>
  <si>
    <t>M4 x 0.7 mm Thread, 15 mm Long</t>
  </si>
  <si>
    <t>https://www.mcmaster.com/90128A332/</t>
  </si>
  <si>
    <t>M6 x 18mm Fastener</t>
  </si>
  <si>
    <t>91290A323</t>
  </si>
  <si>
    <t>Black-Oxide, M6 x 1 mm Thread, 18 mm Long</t>
  </si>
  <si>
    <t>https://www.mcmaster.com/91290A323/</t>
  </si>
  <si>
    <t>M5 x 30mm Fastener</t>
  </si>
  <si>
    <t>91290A194</t>
  </si>
  <si>
    <t>Black-Oxide, M5 x 0.8 mm Thread, 30 mm Long, Fully Threaded</t>
  </si>
  <si>
    <t>https://www.mcmaster.com/91290A194/</t>
  </si>
  <si>
    <t>M4 x 10mm Fastener</t>
  </si>
  <si>
    <t>91274A117</t>
  </si>
  <si>
    <t>M4 x 0.7 mm Thread, 10 mm Long</t>
  </si>
  <si>
    <t>https://www.mcmaster.com/91274A117/</t>
  </si>
  <si>
    <t>M5 x 22mm Fastener</t>
  </si>
  <si>
    <t>91290A248</t>
  </si>
  <si>
    <t>Black-Oxide, M5 x 0.8 mm Thread, 22 mm Long</t>
  </si>
  <si>
    <t>https://www.mcmaster.com/91290A248/</t>
  </si>
  <si>
    <t>M6 x 10mm Fastener</t>
  </si>
  <si>
    <t>91290A316</t>
  </si>
  <si>
    <t>Black-Oxide, M6 x 1 mm Thread, 10 mm Long</t>
  </si>
  <si>
    <t>https://www.mcmaster.com/91290A316/</t>
  </si>
  <si>
    <t>90128A212</t>
  </si>
  <si>
    <t>https://www.mcmaster.com/90128A212/</t>
  </si>
  <si>
    <t>M4 x 6mm Fastener</t>
  </si>
  <si>
    <t>90128A208</t>
  </si>
  <si>
    <t>M4 x 0.7 mm Thread, 6 mm Long</t>
  </si>
  <si>
    <t>https://www.mcmaster.com/90128A208/</t>
  </si>
  <si>
    <t>M5 x 8mm Fastener</t>
  </si>
  <si>
    <t>91290A222</t>
  </si>
  <si>
    <t>Black-Oxide, M5 x 0.8 mm Thread, 8 mm Long</t>
  </si>
  <si>
    <t>https://www.mcmaster.com/91290A222/</t>
  </si>
  <si>
    <t>M3 x 5mm Fastener</t>
  </si>
  <si>
    <t>92095A177</t>
  </si>
  <si>
    <t>Passivated 18-8 Stainless Steel, M3 x 0.50 mm Thread, 5mm Long</t>
  </si>
  <si>
    <t>https://www.mcmaster.com/92095A177/</t>
  </si>
  <si>
    <t>Amazon</t>
  </si>
  <si>
    <t>30 Small Drawer Modular Storage System</t>
  </si>
  <si>
    <t>CRAFTSMAN Storage Organizer</t>
  </si>
  <si>
    <t>Used to organize and label fasteners</t>
  </si>
  <si>
    <t>https://www.amazon.com/Craftsman-CMST40730-SMALL-DRAWER-ORGANIZER/dp/B09BDKWRS3?crid=1IM4QZG01HRKW&amp;dib=eyJ2IjoiMSJ9.IBRG0vMNvAVv3TZMihs7JGLlFJytny2lnP8zThD3jWcPardlvPTZccF1HJCLdKyJtPiwKJTT-edmzerqvQ8rMS2alN0j0xh2uzCQ9aT5T9osT8qtntg2Y7UbRryx83VCrmOp7mJx--IDCcdv5tCKfMJS8udpxtH_ASMbfNS0BzDzaH2u2va7HKzSfX9IRF8JaxiOblGbt3ByNYx0df6_vkNhBn8KfXJShmU5yaYqLfT8Fe7qbh5OyBtYePXZkiW-L6zLC9mgPC5ef31H3HHfk3J-7c-PCIG-EILo08T6EcaaThnlYW3DjeGhd53GXYgTbCvrNjay0HaQGUBRyDuNfb1ZIXTtXqFaYRHfbD0GcETIwKjOPz8uFCeYyywpFC8AssLh-7BLUTbS567YhEkbHsLanEPXwqV_bQqC87w83wEB4UMuXCl3msxWaf2igN70.uUoyfnqUvZCUHs3FBzwOJ3odM8-H7VQ1EsuOvjnpjes&amp;dib_tag=se&amp;keywords=organizer%2Bfor%2Bscrews&amp;qid=1738948790&amp;sprefix=organizer%2Bfor%2Bscrews%2B%2Caps%2C143&amp;sr=8-7&amp;th=1</t>
  </si>
  <si>
    <t>Robot Safety Cage</t>
  </si>
  <si>
    <t>Outdoor Dog Kennel</t>
  </si>
  <si>
    <t>4'L x 4'W x 4.5'H</t>
  </si>
  <si>
    <t>https://www.amazon.com/Kennel-Outdoor-Large-Outside-Enclosures/dp/B0BTHJ6LZT?pd_rd_w=uaMSB&amp;content-id=amzn1.sym.cd152278-debd-42b9-91b9-6f271389fda7&amp;pf_rd_p=cd152278-debd-42b9-91b9-6f271389fda7&amp;pf_rd_r=3TZ58WWR6BK0Z1V15EMP&amp;pd_rd_wg=fcCw7&amp;pd_rd_r=6a923392-a467-4cec-a65f-1f98220f4030&amp;pd_rd_i=B0BTHJ6LZT&amp;th=1</t>
  </si>
  <si>
    <t>Aluminum Extrusion Slots</t>
  </si>
  <si>
    <t>T-nut Slots</t>
  </si>
  <si>
    <t>20PCS 4040 Series M6 T-Nut</t>
  </si>
  <si>
    <t>https://www.amazon.com/Sliding-Aluminum-Extrusion-Profile-8mm%EF%BC%884040-M6/dp/B08MT4DGXN?th=1</t>
  </si>
  <si>
    <t>Aluminum Extrusion Fastners</t>
  </si>
  <si>
    <t>Black Flat Head Allen Head Joint Connecting Bolts</t>
  </si>
  <si>
    <t>12-Pack M6 x 22mm</t>
  </si>
  <si>
    <t>https://www.amazon.com/cSeao-12-Pack-Conecting-Furniture-Stainless/dp/B0CGMX7TP3?crid=2QTT212ZLI9B6&amp;dib=eyJ2IjoiMSJ9.RALXlONNqX2RK8fRMBzjoXKuuMn0jGiIG89P_JN0-waELkC3_gDVWkoy5rCVcOcAf0f6-euJjgEJpEobSCGR3T2Y4PYOOz83kofz74PSTZ1hBsjs2a62M2gwQIunSJAIJAQjc1XbLI3XC16f8TnnrFlSzcaUPX_6gd6r2VXR_eGpz9nwjvPfqdeW4IDfMeePqmjy_BL4576FD58kVBEVY3lxSGb1ZPyfhJMXFUgMVhk.5dzR6_82_PLIOYgMFGGqhbJlSi0rmeubmzZ9B7FCkRQ&amp;dib_tag=se&amp;keywords=m6+screws+22+mm&amp;qid=1738954849&amp;sprefix=m6+screws+22+mm%2Caps%2C200&amp;sr=8-3</t>
  </si>
  <si>
    <t>Fastener Tool</t>
  </si>
  <si>
    <t>T-Key Allen Wrench Set</t>
  </si>
  <si>
    <t>8pc set Metric MM sizes 2-10</t>
  </si>
  <si>
    <t>https://www.amazon.com/Eklind-35198-Piece-Standard-T-Keys/dp/B0015SIUCQ?source=ps-sl-shoppingads-lpcontext&amp;ref_=fplfs&amp;psc=1&amp;smid=ATVPDKIKX0DER&amp;gQT=1</t>
  </si>
  <si>
    <t>USB Port Extension</t>
  </si>
  <si>
    <t>IVETTO Brand</t>
  </si>
  <si>
    <t>7-port USB port</t>
  </si>
  <si>
    <t>https://www.amazon.com/IVETTO-Individual-Switches-MacBook-Surface/dp/B08R86STK4/ref=asc_df_B08R86STK4?tag=bingshoppinga-20&amp;linkCode=df0&amp;hvadid=80882933901292&amp;hvnetw=o&amp;hvqmt=e&amp;hvbmt=be&amp;hvdev=c&amp;hvlocint=&amp;hvlocphy=&amp;hvtargid=pla-4584482467062029&amp;th=1</t>
  </si>
  <si>
    <t>M2.5 Heatset Inserts</t>
  </si>
  <si>
    <t>Hanglife Store</t>
  </si>
  <si>
    <t>Heat-set Threaded Inserts M2.5</t>
  </si>
  <si>
    <t>https://www.amazon.com/HANGLIFE-Heat-Set-Threaded-Printing-Components/dp/B0CS6YVJYD/ref=sr_1_3?crid=2LO9FTW5LZ48E&amp;dib=eyJ2IjoiMSJ9.n16ArxrMlfjYEytGYXDlREN7y_D8oxOhVBkXpoC59dh34N-gSODR8HeUBiH0fu8rSlmSHRJ47lTBt9VDy2Wc7oM2aNZSO88-I-soHptBqxVJHx8VcPUtc-9ruFkLZcHacbS4sw5-d0E-sXmv8RQzY3mO5wmsHoNqkwu2yhVWo5ZJXCaXW_UFxiC-q_7j9q3EsAbrquk-axKA2OlZFuYaUzmxyzZOX7kdj53sTKnfr0lWn-TP1kX1l-1ol-9pnCXLyaDrUkdImMXCBOIQdL_OM5M29DWEs9vXqrdItyUBx7sF8ymisU_sL417r6IKgOMOXQa_8TkhRbQyjOBhBBvW0i8kgcJCKtGfh8XO83m7Z9U.DmXG3_uFqeItY21H_H4PkmRlA_HFMzGeMepoGejYnDI&amp;dib_tag=se&amp;keywords=M2.5%2Bheat%2Bset%2Binsert&amp;qid=1742405812&amp;s=hi&amp;sprefix=m2.5%2Bheat%2Bset%2Binse%2Ctools%2C568&amp;sr=1-3&amp;th=1</t>
  </si>
  <si>
    <t>Power Supply Testing Cable</t>
  </si>
  <si>
    <t>XT30 to Orings</t>
  </si>
  <si>
    <t>14AWG Silicon Cable XT30 to O Ring Terminal Cable</t>
  </si>
  <si>
    <t>https://www.amazon.com/PNGKNYOCN-Silicon-Terminal-Terminals-Extension/dp/B0CGTW8C4S/ref=sr_1_2?crid=2BCSDGFXXWANQ&amp;dib=eyJ2IjoiMSJ9.fOhbqeAnmmwtHxrFI8WrGUPilsmS8ItoOEYCjX54qvvmUHNRC4uDnYtvjfV4ZzEt1o4WXtaz6Kf-03ox2H0NH3SfDRxnClOvOXabK9xYjrNgqzVUf-uxhZJTtqcTAOgmoNO08iln5r6Dw2fQTUQOOgRuC5hDcmXH_a-l2x0LYtXivdDHqNFwOzyfpiTSgNQweyeREtTuUmYQYL83vGt5pR2-YbfQZDjhVAPZgCx1Jyv8gH_CYY5mPL5t-Fsuv4Sc2ccRBpBlrWyQfsh3A28aDU_DRz9dnSY1RgrPxn39UMF6xs9mJ0erqMvxQfSMkOEyqwxxoUWqiOe9lD4a_VEtGWYRyHpWHBPmRz3SkvB0I3qKp47b7eOKrWHXNbF-pow1GoH8KRWRBmijEDWyRimqCC4Pn-4SvE_fIxOOrLNqhT5E4f4spYJaRL98XTBp53MJ.DgqV4efnwiIvcEWVE03Sb-uc-U7NXj0uJc2Sv1V69cg&amp;dib_tag=se&amp;keywords=XT30+F+to+o+ring+connection&amp;qid=1743029662&amp;sprefix=xt30+f+to+o+ring+connection%2Caps%2C152&amp;sr=8-2</t>
  </si>
  <si>
    <t>Terminal Block</t>
  </si>
  <si>
    <t>Dual Row Screw Terminal Strip</t>
  </si>
  <si>
    <t>Terminal Block 6 Position 600V 100A</t>
  </si>
  <si>
    <t>https://www.amazon.com/Sscon-Dual-Rows-Terminal-Block/dp/B07V4J5WK8?th=1</t>
  </si>
  <si>
    <t>Motor to Power Supply Cable</t>
  </si>
  <si>
    <t>XT60 to Orings</t>
  </si>
  <si>
    <t>12 AWG 1.5 M</t>
  </si>
  <si>
    <t>https://www.amazon.com/SinLoon-Terminal-23-6inch-Connector-Aircraft/dp/B0C964KCQF/ref=sr_1_5_sspa?crid=10DNUQX9XX4RW&amp;dib=eyJ2IjoiMSJ9.fvxNOAwQKVach6lzIXGE2w.eJQVyw6w-jCjcTKbfqLbK7QyrjYU9iKktA--nkXH2xY&amp;dib_tag=se&amp;keywords=XT30%2BF%2Bto%2Bo%2Brings%2BM6%2B10%2Bft&amp;qid=1743185753&amp;s=industrial&amp;sprefix=xt30%2Bf%2Bto%2Bo%2Brings%2Bm6%2B10%2Bft%2Cindustrial%2C101&amp;sr=1-5-spons&amp;sp_csd=d2lkZ2V0TmFtZT1zcF9idGY&amp;th=1</t>
  </si>
  <si>
    <t>Power Cable Converter</t>
  </si>
  <si>
    <t>Converter</t>
  </si>
  <si>
    <t>XT30F to XT60M</t>
  </si>
  <si>
    <t>https://www.amazon.com/DKARDU-Adapter-Female-Battery-Charger/dp/B0CZHR1N8R/ref=sr_1_6?crid=A2T4FQK0E9GE&amp;dib=eyJ2IjoiMSJ9.8wnJ4PoNGS5Usje2euWvPgLGxfv2AtkCiY3gitqnCn4pZGL2bv_fKND8WrCy8w96fXAoPEiY9j5wZvBCFlTEyZ2FpbXmnBa66H7K0EODqAZYQtMFxqx8aWlaOji7jf6Jld8lL_Oo4sJDNEHsTT4IhcbIt4fdA5oOIRhU1n7EeRiUFuok65FL_QGgQ5siI6IbkmuPkZg4JlKrxIqkNSbXICz_A2_3D-Q_iyVKPvL58hDpaz6cJk3Lpl3vnzyYT80ALwBZqnt3lICHKMXq9KhthmKwHDvWDreRtpOqc95O1IA1WWqcZ67MyGHU7e7xHFb3-VGqBETbTOj6MG6FbTUmxHsi0uAh6W70UhepUPRI8Og.i6tIqkjpKzTMYB8LM-HNXj_Ah_EPjABxuEd5YrPpD8w&amp;dib_tag=se&amp;keywords=XT30%2BF%2Bto%2BXT60%2BM&amp;qid=1743186151&amp;s=industrial&amp;sprefix=xt30%2Bf%2Bto%2Bxt60%2Bm%2B%2Cindustrial%2C122&amp;sr=1-6&amp;th=1</t>
  </si>
  <si>
    <t>Power Supply to Terminal Block Cable</t>
  </si>
  <si>
    <t>Battery Cable</t>
  </si>
  <si>
    <t>6 AWG 5 feet</t>
  </si>
  <si>
    <t>https://www.amazon.com/Battery-Copper-Inverter-Automotive-Motorcycle/dp/B0D44JVG2T/ref=sr_1_1_sspa?crid=1DCF3K67NIKN6&amp;dib=eyJ2IjoiMSJ9.GdKZns_4psd2tIwclbmMUhBCMJazBsNAdF7azQKDpiKx9YvtK6WGHn-FFSRRBLvFGz5oEEm__Yw3Xm7oeMk-DbS_rDADgUGlMroYJN4mRHUL-ejagW49cDL6iVmiUVs_TJeFOpd0Ly3F9meDKSS5w0Ky8_AljVotfRDfSjuRfF5UNhXuhU3bFp6TXN2NNAcO8hj63K5wYV_CV4znKGO3w9CbApq8XjgP47cFL7unf2nW80Aufof6wFbBd52ZAg3SJOu4Rp_qrJJMqNSupI49fz_rz1jug0jezU3WvZ1063Q.I2SkAjvMsjX5PLGrRmVGbxKg6eoVi0X2R-O1EUR_25Q&amp;dib_tag=se&amp;keywords=battery%2Bcable%2BM6&amp;qid=1743186894&amp;s=industrial&amp;sprefix=battery%2Bcable%2Bm6%2Cindustrial%2C143&amp;sr=1-1-spons&amp;sp_csd=d2lkZ2V0TmFtZT1zcF9hdGY&amp;th=1</t>
  </si>
  <si>
    <t>Wire Mesh</t>
  </si>
  <si>
    <t>Cable Mesh</t>
  </si>
  <si>
    <t>10 ft 1/2 inch</t>
  </si>
  <si>
    <t>https://www.amazon.com/Alex-Tech-10ft-Protector-Sleeving/dp/B07FW3GTXB/ref=sr_1_1_sspa?dib=eyJ2IjoiMSJ9.wi3YgmwbOk-zx7LaFrhC1TstFJFbKH2bcf7oFMXThZqOt9VrjW_TIJxUesGkW4wXt-PcBMYhw4YlNCjgFPx7JUWqbLwFThnYJ--jtiduzpxNX3_RlN2lCtR6ltkvsq_8ypM6fxmb2k9-22lFzJzqJe_wcCEBU00-zjJH2DzX9VP5StAu-YIBCFOGXsbUDbyDNSevr6lhxJ1Jw3VJnB_GTJO3KTSlv5iI1TOzH7P1mUU.t55EPicxI95GrInXkAi72Zz3HcJM-zFQJcWA6q0qHwE&amp;dib_tag=se&amp;keywords=cable%2Bmesh&amp;qid=1743187437&amp;sr=8-1-spons&amp;sp_csd=d2lkZ2V0TmFtZT1zcF9hdGY&amp;th=1</t>
  </si>
  <si>
    <t>J1 and J2 Motor</t>
  </si>
  <si>
    <t>AK10-9 V2.0 KV100</t>
  </si>
  <si>
    <t>Brushless DC Motor with installed driver board</t>
  </si>
  <si>
    <t>Bought by Tmotor shop within Amazon; Page was taken down soon after purchase; Link provided from CubeMars for total price of $798.90</t>
  </si>
  <si>
    <t>https://store.cubemars.com/products/ak10-9-v2-0-kv100?variant=41060705894494</t>
  </si>
  <si>
    <t>J5 Motor</t>
  </si>
  <si>
    <t>GL40 KV70</t>
  </si>
  <si>
    <t>Gimbal Motor with installed encoder</t>
  </si>
  <si>
    <t>Bought by Tmotor shop within Amazon; Page was taken down soon after purchase; Link provided from CubeMars for total price of $97.99</t>
  </si>
  <si>
    <t>https://store.cubemars.com/products/gl40-kv70</t>
  </si>
  <si>
    <t>Heat Set Insert Tool Tips</t>
  </si>
  <si>
    <t>Tips for Threaded inserts M2 M2.5 M3 M4 M5 M6</t>
  </si>
  <si>
    <t>https://www.amazon.com/Tips-Soldering-Iron-Compatible-Components/dp/B0DB1SSKVN?dib=eyJ2IjoiMSJ9.PbsriST-vYxfpA9g_MPEsQ0ev8T8Jk8FbbV8oEIyMqshJp5xITRvpOamuxGsnNQbkLuIJjrOglf2w0HhoKyu077Ld3BEP1_Glyhcu9fr10Wm56DtRTvRAloRzEvr1SIjh48NsanQK3MT5ic9MeBQITw9Q8Fe5xI0ByuOUlpoR51OnsZwH3ucEGzeElRS4EB9jKk8rn11DI1sDFteQ5o-NL2eRGzOhWdFnYvhTSIguFwQQg-M1e-LvIEx2-c7usoBtj7COnZ6ba6YtZoWjobJkcAbHvkZYnCprAGWynk1wUE.6g9FyseE5v1u_dU3KqnH32-WZXpkaINHU75c_FU_PUU&amp;dib_tag=se&amp;hvadid=580995206543&amp;hvdev=c&amp;hvlocphy=9027902&amp;hvnetw=g&amp;hvqmt=e&amp;hvrand=16793008897096162710&amp;hvtargid=kwd-1437209792600&amp;hydadcr=17038_13426322&amp;keywords=soldering+iron+heat+set+insert&amp;qid=1738947000&amp;sr=8-12-spons&amp;sp_csd=d2lkZ2V0TmFtZT1zcF9tdGY&amp;psc=1</t>
  </si>
  <si>
    <t>RobotShop</t>
  </si>
  <si>
    <t>J3 and J4 Motor</t>
  </si>
  <si>
    <t>AK80-6 KV100</t>
  </si>
  <si>
    <t>Robotshop</t>
  </si>
  <si>
    <t>Can be bought on CubeMars for $569.90 but only through Paypal</t>
  </si>
  <si>
    <t>https://www.robotshop.com/products/cubemars-cubemars-ak80-6-kv100-brushless-dc-motor-robot-w-large-torque-high-integration</t>
  </si>
  <si>
    <t>Debugging tool for AK Motors</t>
  </si>
  <si>
    <t>CubeMars R-link V2.0</t>
  </si>
  <si>
    <t>Can be controlled through Upper Computer provided by CubeMars</t>
  </si>
  <si>
    <t>Can be bought on CubeMars for $39.90 but only through Paypal</t>
  </si>
  <si>
    <t>https://www.robotshop.com/products/cubemars-cubemars-r-link-v20-debugging-tool-ak-motors?qd=23b0404f17e2f0ab90054d6576e446e3</t>
  </si>
  <si>
    <t>Univeristy/Sponsor Inventory</t>
  </si>
  <si>
    <t>Power Supply</t>
  </si>
  <si>
    <t>9115B/08AK4948</t>
  </si>
  <si>
    <t>Newark</t>
  </si>
  <si>
    <t>80V, 60A</t>
  </si>
  <si>
    <t>https://www.newark.com/b-k-precision/9115b/power-supply-programmable-1-output/dp/08AK4948</t>
  </si>
  <si>
    <t>4040 T-slot Aluminum Extrusion</t>
  </si>
  <si>
    <t>3D Printed Parts</t>
  </si>
  <si>
    <t>Printed using PLA</t>
  </si>
  <si>
    <t>M6 x 20mm</t>
  </si>
  <si>
    <t>https://www.amazon.com/Kozelo-50pcs-Socket-Head-Screws/dp/B0DDJBL5YG/ref=sr_1_2_sspa?crid=2F44PFB7PXR5H&amp;dib=eyJ2IjoiMSJ9.HDtOyMm7GR8e4dc9qDW9Qi-O7MV5Qos8yG5mL2IyQ2MsMiDEKFRWnl7xfyffxHhOTCmlO_eOhtuwMBkdzRbZMXPpSN3zUBpTykfivZc4ExBRcQv9sP8lsTu4CiqT7U218o6b4T1GFgCtM-QkU30XsQG0Cxer2DQUSAfqxCluLWXBVinGTAAu27JQjTSi8uSego56-uFJ1MztRHG1yYVUqB4MqbgFEykXraJul5VHxXw.ttABMCyh1PLuCODldux8cqPU9xQ2CjpR7tlgT5eRufE&amp;dib_tag=se&amp;keywords=M6+x+20mm&amp;qid=1744594141&amp;sprefix=m6+x+20mm%2Caps%2C217&amp;sr=8-2-spons&amp;sp_csd=d2lkZ2V0TmFtZT1zcF9hdGY&amp;psc=1</t>
  </si>
  <si>
    <t>Soldering Iron</t>
  </si>
  <si>
    <t>https://www.amazon.com/Soldering-Digital-Ceramic-Adjustable-Temperature/dp/B0C2Z1WNRV/ref=sr_1_4_sspa?crid=2EZG24N9A33PC&amp;dib=eyJ2IjoiMSJ9.5IOvWasmy1vMZoSL7b34TlC_sK7HHdgH_ktRjfByHqmunp7d96r6IwLHVmBwuM2NQw7nugSHztRiDjhPWC1iemgDmw8n7CQ_1nwqIX_WmEHHe5b7b3QYh5lluTq20WNsjiXuNysDmDoe4Y8EwpqrnKmxuTqX5CReg5GXkdHXtbVFJiiVCGQaOoBu9Plt_YIab0hx-74QMd7Ig0SLJGFHW0K7eHYMeap6Ef6xET3mAk1JW7MK2hzzihnYkVG8XdjNp02lidA6XOc8F_E0_SlXXcwVWnOAw6yHgsBJ7ORGyUE.KmfUE22LdTFgMok4Qh30U_SnDk93WB6jCUzusgxydXg&amp;dib_tag=se&amp;keywords=soldering%2Bgun&amp;qid=1744594261&amp;sprefix=soldering%2Bgun%2Caps%2C168&amp;sr=8-4-spons&amp;sp_csd=d2lkZ2V0TmFtZT1zcF9hdGY&amp;th=1</t>
  </si>
  <si>
    <t>M3 x 4mm</t>
  </si>
  <si>
    <t>https://www.amazon.com/uxcell-M3x4mm-Thread-Button-Socket/dp/B01AXURZP4/ref=sr_1_3?crid=3MU9QRNU8SY3D&amp;dib=eyJ2IjoiMSJ9.gDR28z1e3pYzBzeORCBOYPpK_1vVUvWEspTPdgZjlRUHAP7mRpSp4RSGc1IBYkAI-Tezbx6Hqh70PzSEh4p04ebR0SJVQdGRlWNYbA6m6RQdT4lJA2ijRoMd1L4v6aarswHcq0agyq6SyLnoZD_vEBQEWuDWkAqLKk4bzhmVyReWNDCC88rBoLaNrczLsVpRuOVtYWY0kr7gZzFvR6QHoDa40vTaniZ9_uLN25C_d9s.lTyPmEdguTNJCsLBb6u80aoWs3aS7_p0I7S9BX_5E90&amp;dib_tag=se&amp;keywords=M3+x+4mm&amp;qid=1744594380&amp;sprefix=m3+x+4mm%2Caps%2C174&amp;sr=8-3</t>
  </si>
  <si>
    <t>M4 x 8mm</t>
  </si>
  <si>
    <t>https://www.amazon.com/M4-0-70-Button-Stainless-Fullerkreg-Plastic/dp/B07H17CPS3/ref=sr_1_6?crid=98CEHSQEUF9C&amp;dib=eyJ2IjoiMSJ9.DsC3qtta3sHDerFEvVVN-C5y1l0TmCKSIQ2mkH1GtRbpEqjw_MCcLyoUmXHYMRVzIkqeNsjFuJf2_0q0Kz0P8hLK-_j5sJEBg0WF_g0M0_gjpJybFai6XhuLgf0b1XHkmy5ADl7BVybwvxbWnGAYNRv42xfQ50nOKy1xb2mBzy_bilVNgxx78j9u04GWc5j7vaeqbqTCz6O4p5hIERJ9-XSGyyuzQyhZmeMmBNAbXxY.edaOCbMdyFsWIBABPQ880EB7vkN2KQKl9EgV4974p1E&amp;dib_tag=se&amp;keywords=M4%2Bx%2B8mm&amp;qid=1744594443&amp;sprefix=m4%2Bx%2B8mm%2Caps%2C197&amp;sr=8-6&amp;th=1</t>
  </si>
  <si>
    <t>M6 Washers</t>
  </si>
  <si>
    <t>https://www.amazon.com/LUPANTER-Washers-Stainless-Metric-Screws/dp/B0CNMZTDN4/ref=sr_1_1_sspa?crid=1L04YSGFWZ887&amp;dib=eyJ2IjoiMSJ9.7CIiHX_yzdiGtaNd9Kaspz_CSn8W3xiB4K3TzXRrMgNNa5ce6Wr1gdlI909FGV8NNW-uN-e5TJsWxDxDg6WuLRa1XNd5s0XcDGX4ZBXhuEA0MlbNvWMScK7JBJYFTEe8qxUFxhqBbWIqnNq-sdmCYBJFfQazFqmWnnV5HNEDPhSw9jIVlsFXy7glA0VRzII1xcRPYPPIT8H4F28eOBnLRX24YxPvABvyxM0Rapt59-k.nBO1GNNKuRReWvDlmOTogdJZw_MsifSE1l8GOfsSKxw&amp;dib_tag=se&amp;keywords=M6%2Bwashers&amp;qid=1744594572&amp;sprefix=m6%2Bwasher%2Caps%2C200&amp;sr=8-1-spons&amp;sp_csd=d2lkZ2V0TmFtZT1zcF9hdGY&amp;th=1</t>
  </si>
  <si>
    <t>M6 Hex Nuts</t>
  </si>
  <si>
    <t>https://www.amazon.com/ZQZ-M6-1-0mm-Hex-Nuts-Stainless/dp/B0CQJHZ5BW/ref=sr_1_1_sspa?crid=8HUAQE6BVE3E&amp;dib=eyJ2IjoiMSJ9.fxs4LnZ0WX6-ihu4QlnX1J5wzE4MFe1NPPzpfsF0vUVODk0TrZbU6GRPQqNj4GKr2vAX3SqF6yBw_j-GrLvRhq1ZQ4oV3kW00qL6Esm62E7AbYLsOAmpNQZUtE6PrGnPB_VMCcJWdViFuuszCqenYUU7C-s2I1V8Uz0KjBLWuglZzEOUG91VP3D3ceNuuXY3wy3j-WFrLBu2psguKusArV1-aHmtwFKGvUultOyGwMg.J_5XqqEVoPSk9Hiq8dTLW6BZCt1sw6lb2VSb3EGLTdg&amp;dib_tag=se&amp;keywords=M6%2Bhex%2Bnuts&amp;qid=1744594614&amp;sprefix=m6%2Bhex%2Bnuts%2Caps%2C158&amp;sr=8-1-spons&amp;sp_csd=d2lkZ2V0TmFtZT1zcF9hdGY&amp;th=1</t>
  </si>
  <si>
    <t>M2.5 x 6mm</t>
  </si>
  <si>
    <t>https://www.amazon.com/DTGN-M2-5-0-45x6mm-Button-Socket-Screws/dp/B0DNMV96KX/ref=sr_1_1_sspa?crid=3CO4IJRFJDLOG&amp;dib=eyJ2IjoiMSJ9.AodvCZOLBIDoj_mkgOJMMjpApdRP3e_C9MaRD_4KmmKb2Af6sf5fJETaD0k6u-pwYmFOqEEfARI5NerQXuwNIDBuw87u0KosLDO365CWx_xr4CkBgYpQms3HlN5ZP_X0MME_owBJMV7hfOtRPsoYkXO6LC8SGxI2sSh_z5Ww2T_XN9zrWSaEf2xpQyJ6vWKWllAIQfUSvL15Uyu_XVFjJxsdQz_o-ncQ-Jw0ALAImWc.WohU30qwY5I78edDAHqF8RXmCpKP5B3rD_7xPeWJG28&amp;dib_tag=se&amp;keywords=M2.5+x+6mm&amp;qid=1744594675&amp;sprefix=m2.5+x+6m%2Caps%2C202&amp;sr=8-1-spons&amp;sp_csd=d2lkZ2V0TmFtZT1zcF9hdGY&amp;psc=1</t>
  </si>
  <si>
    <t>M2.5 x 5mm</t>
  </si>
  <si>
    <t>https://www.amazon.com/Button-Socket-Screws-Stainless-Bright/dp/B08HYLLX7C/ref=sr_1_3?crid=S0DJ8LDMU1BV&amp;dib=eyJ2IjoiMSJ9.IdEXqHUGDbIRU8dTkkaEKIjiRZ2sXEc29d4ROJYurRgKId-ilSnRZ7eE9yKMKtSw_3M_ILP55uSoDXIy2x_TzpjxsI8Ml_Oe3Sn0-GkBXRPo5bHIMSFy7iAC8a2GX6JvxBA3bu-yv28dIz1PVnErgptDUDRGoIzX_AFgsoywG1NW1F8cpu0iCnPe_J2PEn1vjBxlaqkSXRVeVCqfVlMBHkmhcoNUTNrkIOvEyY4KQN0.z4117VdA28cKjgdKUUuYhBOesh9Enw0VcYmfNL97bh8&amp;dib_tag=se&amp;keywords=M2.5%2Bx%2B5mm&amp;qid=1744594711&amp;sprefix=m2.5%2Bx%2B5mm%2Caps%2C182&amp;sr=8-3&amp;th=1</t>
  </si>
  <si>
    <t>M4 washers</t>
  </si>
  <si>
    <t>https://www.amazon.com/Washer-Stainless-Steel-Washers-100PCS/dp/B0BGH6YLB7/ref=sr_1_1_sspa?crid=378WAWNUN9EYV&amp;dib=eyJ2IjoiMSJ9.x4oT6-1XA-auL6jVZLw8g7Tmo4lpoAA7m4yE9xuX3iJDAeaoYosH1Xrb70oD4usWstPgTwvAvqlR15dhxf6iWld03tng4YkJrWV8mp1hCC1PqyORimfysfOmZdiIPZoSf97z5k39rWkL1awtMD-MpSBaWy9vkvBHLMwiTX5EsVKY1rLzt_464YjnYAKVBe6hlCl36WipMkJDkcuUSaomQ7trDkwIYLXyo4U-xpvgp78.MsvVRqhLCRvpatGdpfyGxdQaNsKOLi1HwThOZQAmqvA&amp;dib_tag=se&amp;keywords=M4+washers&amp;qid=1744594784&amp;sprefix=m4+washers%2Caps%2C163&amp;sr=8-1-spons&amp;sp_csd=d2lkZ2V0TmFtZT1zcF9hdGY&amp;psc=1</t>
  </si>
  <si>
    <t>M4 Hex Nuts</t>
  </si>
  <si>
    <t>https://www.amazon.com/ZQZ-M4-0-7mm-Stainless-Hardware-Standard/dp/B0CQJJV8Q8/ref=sr_1_1_sspa?crid=3VCZSFGNBPK9N&amp;dib=eyJ2IjoiMSJ9.IOJo6TqHWPjLMDhaXsfq-kZJqzpiSBsAYUhtrQTHXIERY6KkxYRIaouOJNRKelV9ZyYn1j8mO558esaVFqeNzmaQAwYyp4tkPVbKZW0IdoDnkRCHK0IseYTmmgpgT34wMKv9bDUV59SH3f2EB6RjFDesKJCLFFPaeegZJwgM9rwDoSr0UwQocxp8R0O0J7CQvxc_qi4-Hk6SR7B8tJPgX6LPSqKYVEJwYnpxHBg1SME.NiihDdM3wUhYzluiaPqIjHm6DL9yLo6SRPMW0gQXDDE&amp;dib_tag=se&amp;keywords=M4%2Bhex%2Bnuts&amp;qid=1744594834&amp;sprefix=m4%2Bhex%2Bnut%2Caps%2C178&amp;sr=8-1-spons&amp;sp_csd=d2lkZ2V0TmFtZT1zcF9hdGY&amp;th=1</t>
  </si>
  <si>
    <t>Customs Fee</t>
  </si>
  <si>
    <t>Shipping</t>
  </si>
  <si>
    <t>Total</t>
  </si>
  <si>
    <t>N/A</t>
  </si>
  <si>
    <t>Used to insert heatset inserts into PLA parts</t>
  </si>
  <si>
    <t>FEDC</t>
  </si>
  <si>
    <t>RPS</t>
  </si>
  <si>
    <t>350 millimeter</t>
  </si>
  <si>
    <t>https://www.amazon.com/Seekliny-Aluminum-Extrusion-T-Slotted-Accessories/dp/B0D5QP42L5/ref=sr_1_1_sspa?crid=KMC8OO2PDNUP&amp;dib=eyJ2IjoiMSJ9.kRXiLgEhmPtIAXQfEhoN9JlOMbiMaJNfXteGKERuaEiCVh2SlUVYL6nv0cVJelhL1vZAUITCwofREJ-VoYdVNHlZw__S8qIccWO2e8zJJ-QSphDkSTSHYwnOevezTxzHdFGymG9kVRLOxAx3BhoeeWUe4JpPZf9TdecFyD6zYs7xRkBSBarb5U3NT24v-pkXcj3BAHRnKEC4Q5wsjgeCUjbRXQEjCMvRBkExMrC-WRU.b3EBtbxx5-6PPHtyB115CCfVb1riYYgy1VUZquz2rSU&amp;dib_tag=se&amp;keywords=4040%2Baluminum%2Bextrusion%2B350mm&amp;qid=1745014389&amp;sprefix=4040%2Baluminum%2Bextrusion%2B350%2Caps%2C200&amp;sr=8-1-spons&amp;sp_csd=d2lkZ2V0TmFtZT1zcF9hdGY&amp;th=1</t>
  </si>
  <si>
    <t>Need these components to build the Human Robotic Arm Attachment</t>
  </si>
  <si>
    <t>Soldering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</si>
</sst>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8"/>
      <color theme="0"/>
      <name val="Calibri"/>
      <family val="2"/>
      <scheme val="minor"/>
    </font>
    <font>
      <b/>
      <sz val="18"/>
      <color theme="0"/>
      <name val="Calibri (Body)"/>
    </font>
    <font>
      <b/>
      <sz val="20"/>
      <color theme="0"/>
      <name val="Calibri (Body)"/>
    </font>
    <font>
      <sz val="20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1" fillId="2" borderId="0" xfId="0" applyFont="1" applyFill="1"/>
    <xf numFmtId="49" fontId="3" fillId="2" borderId="0" xfId="1" applyNumberFormat="1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49" fontId="7" fillId="0" borderId="0" xfId="1" applyNumberFormat="1" applyFont="1" applyAlignment="1">
      <alignment vertical="center" wrapText="1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0" fontId="16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90128A208/" TargetMode="External"/><Relationship Id="rId18" Type="http://schemas.openxmlformats.org/officeDocument/2006/relationships/hyperlink" Target="https://www.mcmaster.com/4471N14/" TargetMode="External"/><Relationship Id="rId26" Type="http://schemas.openxmlformats.org/officeDocument/2006/relationships/hyperlink" Target="https://www.amazon.com/HANGLIFE-Heat-Set-Threaded-Printing-Components/dp/B0CS6YVJYD/ref=sr_1_3?crid=2LO9FTW5LZ48E&amp;dib=eyJ2IjoiMSJ9.n16ArxrMlfjYEytGYXDlREN7y_D8oxOhVBkXpoC59dh34N-gSODR8HeUBiH0fu8rSlmSHRJ47lTBt9VDy2Wc7oM2aNZSO88-I-soHptBqxVJHx8VcPUtc-9ruFkLZcHacbS4sw5-d0E-sXmv8RQzY3mO5wmsHoNqkwu2yhVWo5ZJXCaXW_UFxiC-q_7j9q3EsAbrquk-axKA2OlZFuYaUzmxyzZOX7kdj53sTKnfr0lWn-TP1kX1l-1ol-9pnCXLyaDrUkdImMXCBOIQdL_OM5M29DWEs9vXqrdItyUBx7sF8ymisU_sL417r6IKgOMOXQa_8TkhRbQyjOBhBBvW0i8kgcJCKtGfh8XO83m7Z9U.DmXG3_uFqeItY21H_H4PkmRlA_HFMzGeMepoGejYnDI&amp;dib_tag=se&amp;keywords=M2.5%2Bheat%2Bset%2Binsert&amp;qid=1742405812&amp;s=hi&amp;sprefix=m2.5%2Bheat%2Bset%2Binse%2Ctools%2C568&amp;sr=1-3&amp;th=1" TargetMode="External"/><Relationship Id="rId39" Type="http://schemas.openxmlformats.org/officeDocument/2006/relationships/hyperlink" Target="https://www.amazon.com/Washer-Stainless-Steel-Washers-100PCS/dp/B0BGH6YLB7/ref=sr_1_1_sspa?crid=378WAWNUN9EYV&amp;dib=eyJ2IjoiMSJ9.x4oT6-1XA-auL6jVZLw8g7Tmo4lpoAA7m4yE9xuX3iJDAeaoYosH1Xrb70oD4usWstPgTwvAvqlR15dhxf6iWld03tng4YkJrWV8mp1hCC1PqyORimfysfOmZdiIPZoSf97z5k39rWkL1awtMD-MpSBaWy9vkvBHLMwiTX5EsVKY1rLzt_464YjnYAKVBe6hlCl36WipMkJDkcuUSaomQ7trDkwIYLXyo4U-xpvgp78.MsvVRqhLCRvpatGdpfyGxdQaNsKOLi1HwThOZQAmqvA&amp;dib_tag=se&amp;keywords=M4+washers&amp;qid=1744594784&amp;sprefix=m4+washers%2Caps%2C163&amp;sr=8-1-spons&amp;sp_csd=d2lkZ2V0TmFtZT1zcF9hdGY&amp;psc=1" TargetMode="External"/><Relationship Id="rId21" Type="http://schemas.openxmlformats.org/officeDocument/2006/relationships/hyperlink" Target="https://www.amazon.com/Craftsman-CMST40730-SMALL-DRAWER-ORGANIZER/dp/B09BDKWRS3?crid=1IM4QZG01HRKW&amp;dib=eyJ2IjoiMSJ9.IBRG0vMNvAVv3TZMihs7JGLlFJytny2lnP8zThD3jWcPardlvPTZccF1HJCLdKyJtPiwKJTT-edmzerqvQ8rMS2alN0j0xh2uzCQ9aT5T9osT8qtntg2Y7UbRryx83VCrmOp7mJx--IDCcdv5tCKfMJS8udpxtH_ASMbfNS0BzDzaH2u2va7HKzSfX9IRF8JaxiOblGbt3ByNYx0df6_vkNhBn8KfXJShmU5yaYqLfT8Fe7qbh5OyBtYePXZkiW-L6zLC9mgPC5ef31H3HHfk3J-7c-PCIG-EILo08T6EcaaThnlYW3DjeGhd53GXYgTbCvrNjay0HaQGUBRyDuNfb1ZIXTtXqFaYRHfbD0GcETIwKjOPz8uFCeYyywpFC8AssLh-7BLUTbS567YhEkbHsLanEPXwqV_bQqC87w83wEB4UMuXCl3msxWaf2igN70.uUoyfnqUvZCUHs3FBzwOJ3odM8-H7VQ1EsuOvjnpjes&amp;dib_tag=se&amp;keywords=organizer%2Bfor%2Bscrews&amp;qid=1738948790&amp;sprefix=organizer%2Bfor%2Bscrews%2B%2Caps%2C143&amp;sr=8-7&amp;th=1" TargetMode="External"/><Relationship Id="rId34" Type="http://schemas.openxmlformats.org/officeDocument/2006/relationships/hyperlink" Target="https://store.cubemars.com/products/gl40-kv70" TargetMode="External"/><Relationship Id="rId7" Type="http://schemas.openxmlformats.org/officeDocument/2006/relationships/hyperlink" Target="https://www.mcmaster.com/91290A323/" TargetMode="External"/><Relationship Id="rId2" Type="http://schemas.openxmlformats.org/officeDocument/2006/relationships/hyperlink" Target="https://www.mcmaster.com/5972K3/" TargetMode="External"/><Relationship Id="rId16" Type="http://schemas.openxmlformats.org/officeDocument/2006/relationships/hyperlink" Target="https://www.mcmaster.com/94180A331/" TargetMode="External"/><Relationship Id="rId20" Type="http://schemas.openxmlformats.org/officeDocument/2006/relationships/hyperlink" Target="https://www.amazon.com/Tips-Soldering-Iron-Compatible-Components/dp/B0DB1SSKVN?dib=eyJ2IjoiMSJ9.PbsriST-vYxfpA9g_MPEsQ0ev8T8Jk8FbbV8oEIyMqshJp5xITRvpOamuxGsnNQbkLuIJjrOglf2w0HhoKyu077Ld3BEP1_Glyhcu9fr10Wm56DtRTvRAloRzEvr1SIjh48NsanQK3MT5ic9MeBQITw9Q8Fe5xI0ByuOUlpoR51OnsZwH3ucEGzeElRS4EB9jKk8rn11DI1sDFteQ5o-NL2eRGzOhWdFnYvhTSIguFwQQg-M1e-LvIEx2-c7usoBtj7COnZ6ba6YtZoWjobJkcAbHvkZYnCprAGWynk1wUE.6g9FyseE5v1u_dU3KqnH32-WZXpkaINHU75c_FU_PUU&amp;dib_tag=se&amp;hvadid=580995206543&amp;hvdev=c&amp;hvlocphy=9027902&amp;hvnetw=g&amp;hvqmt=e&amp;hvrand=16793008897096162710&amp;hvtargid=kwd-1437209792600&amp;hydadcr=17038_13426322&amp;keywords=soldering+iron+heat+set+insert&amp;qid=1738947000&amp;sr=8-12-spons&amp;sp_csd=d2lkZ2V0TmFtZT1zcF9tdGY&amp;psc=1" TargetMode="External"/><Relationship Id="rId29" Type="http://schemas.openxmlformats.org/officeDocument/2006/relationships/hyperlink" Target="https://www.amazon.com/SinLoon-Terminal-23-6inch-Connector-Aircraft/dp/B0C964KCQF/ref=sr_1_5_sspa?crid=10DNUQX9XX4RW&amp;dib=eyJ2IjoiMSJ9.fvxNOAwQKVach6lzIXGE2w.eJQVyw6w-jCjcTKbfqLbK7QyrjYU9iKktA--nkXH2xY&amp;dib_tag=se&amp;keywords=XT30%2BF%2Bto%2Bo%2Brings%2BM6%2B10%2Bft&amp;qid=1743185753&amp;s=industrial&amp;sprefix=xt30%2Bf%2Bto%2Bo%2Brings%2Bm6%2B10%2Bft%2Cindustrial%2C101&amp;sr=1-5-spons&amp;sp_csd=d2lkZ2V0TmFtZT1zcF9idGY&amp;th=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2010N16/" TargetMode="External"/><Relationship Id="rId6" Type="http://schemas.openxmlformats.org/officeDocument/2006/relationships/hyperlink" Target="https://www.mcmaster.com/90128A332/" TargetMode="External"/><Relationship Id="rId11" Type="http://schemas.openxmlformats.org/officeDocument/2006/relationships/hyperlink" Target="https://www.mcmaster.com/91290A316/" TargetMode="External"/><Relationship Id="rId24" Type="http://schemas.openxmlformats.org/officeDocument/2006/relationships/hyperlink" Target="https://www.amazon.com/Eklind-35198-Piece-Standard-T-Keys/dp/B0015SIUCQ?source=ps-sl-shoppingads-lpcontext&amp;ref_=fplfs&amp;psc=1&amp;smid=ATVPDKIKX0DER&amp;gQT=1" TargetMode="External"/><Relationship Id="rId32" Type="http://schemas.openxmlformats.org/officeDocument/2006/relationships/hyperlink" Target="https://www.amazon.com/Alex-Tech-10ft-Protector-Sleeving/dp/B07FW3GTXB/ref=sr_1_1_sspa?dib=eyJ2IjoiMSJ9.wi3YgmwbOk-zx7LaFrhC1TstFJFbKH2bcf7oFMXThZqOt9VrjW_TIJxUesGkW4wXt-PcBMYhw4YlNCjgFPx7JUWqbLwFThnYJ--jtiduzpxNX3_RlN2lCtR6ltkvsq_8ypM6fxmb2k9-22lFzJzqJe_wcCEBU00-zjJH2DzX9VP5StAu-YIBCFOGXsbUDbyDNSevr6lhxJ1Jw3VJnB_GTJO3KTSlv5iI1TOzH7P1mUU.t55EPicxI95GrInXkAi72Zz3HcJM-zFQJcWA6q0qHwE&amp;dib_tag=se&amp;keywords=cable%2Bmesh&amp;qid=1743187437&amp;sr=8-1-spons&amp;sp_csd=d2lkZ2V0TmFtZT1zcF9hdGY&amp;th=1" TargetMode="External"/><Relationship Id="rId37" Type="http://schemas.openxmlformats.org/officeDocument/2006/relationships/hyperlink" Target="https://www.amazon.com/cSeao-12-Pack-Conecting-Furniture-Stainless/dp/B0CGMX7TP3?crid=2QTT212ZLI9B6&amp;dib=eyJ2IjoiMSJ9.RALXlONNqX2RK8fRMBzjoXKuuMn0jGiIG89P_JN0-waELkC3_gDVWkoy5rCVcOcAf0f6-euJjgEJpEobSCGR3T2Y4PYOOz83kofz74PSTZ1hBsjs2a62M2gwQIunSJAIJAQjc1XbLI3XC16f8TnnrFlSzcaUPX_6gd6r2VXR_eGpz9nwjvPfqdeW4IDfMeePqmjy_BL4576FD58kVBEVY3lxSGb1ZPyfhJMXFUgMVhk.5dzR6_82_PLIOYgMFGGqhbJlSi0rmeubmzZ9B7FCkRQ&amp;dib_tag=se&amp;keywords=m6+screws+22+mm&amp;qid=1738954849&amp;sprefix=m6+screws+22+mm%2Caps%2C200&amp;sr=8-3" TargetMode="External"/><Relationship Id="rId40" Type="http://schemas.openxmlformats.org/officeDocument/2006/relationships/hyperlink" Target="https://www.amazon.com/Button-Socket-Screws-Stainless-Bright/dp/B08HYLLX7C/ref=sr_1_3?crid=S0DJ8LDMU1BV&amp;dib=eyJ2IjoiMSJ9.IdEXqHUGDbIRU8dTkkaEKIjiRZ2sXEc29d4ROJYurRgKId-ilSnRZ7eE9yKMKtSw_3M_ILP55uSoDXIy2x_TzpjxsI8Ml_Oe3Sn0-GkBXRPo5bHIMSFy7iAC8a2GX6JvxBA3bu-yv28dIz1PVnErgptDUDRGoIzX_AFgsoywG1NW1F8cpu0iCnPe_J2PEn1vjBxlaqkSXRVeVCqfVlMBHkmhcoNUTNrkIOvEyY4KQN0.z4117VdA28cKjgdKUUuYhBOesh9Enw0VcYmfNL97bh8&amp;dib_tag=se&amp;keywords=M2.5%2Bx%2B5mm&amp;qid=1744594711&amp;sprefix=m2.5%2Bx%2B5mm%2Caps%2C182&amp;sr=8-3&amp;th=1" TargetMode="External"/><Relationship Id="rId5" Type="http://schemas.openxmlformats.org/officeDocument/2006/relationships/hyperlink" Target="https://www.mcmaster.com/94180A371/" TargetMode="External"/><Relationship Id="rId15" Type="http://schemas.openxmlformats.org/officeDocument/2006/relationships/hyperlink" Target="https://www.mcmaster.com/94180A351/" TargetMode="External"/><Relationship Id="rId23" Type="http://schemas.openxmlformats.org/officeDocument/2006/relationships/hyperlink" Target="https://www.amazon.com/Sliding-Aluminum-Extrusion-Profile-8mm%EF%BC%884040-M6/dp/B08MT4DGXN?th=1" TargetMode="External"/><Relationship Id="rId28" Type="http://schemas.openxmlformats.org/officeDocument/2006/relationships/hyperlink" Target="https://www.amazon.com/Sscon-Dual-Rows-Terminal-Block/dp/B07V4J5WK8?th=1" TargetMode="External"/><Relationship Id="rId36" Type="http://schemas.openxmlformats.org/officeDocument/2006/relationships/hyperlink" Target="https://www.robotshop.com/products/cubemars-cubemars-r-link-v20-debugging-tool-ak-motors?qd=23b0404f17e2f0ab90054d6576e446e3" TargetMode="External"/><Relationship Id="rId10" Type="http://schemas.openxmlformats.org/officeDocument/2006/relationships/hyperlink" Target="https://www.mcmaster.com/91290A248/" TargetMode="External"/><Relationship Id="rId19" Type="http://schemas.openxmlformats.org/officeDocument/2006/relationships/hyperlink" Target="https://www.mcmaster.com/94180A361/" TargetMode="External"/><Relationship Id="rId31" Type="http://schemas.openxmlformats.org/officeDocument/2006/relationships/hyperlink" Target="https://www.amazon.com/Battery-Copper-Inverter-Automotive-Motorcycle/dp/B0D44JVG2T/ref=sr_1_1_sspa?crid=1DCF3K67NIKN6&amp;dib=eyJ2IjoiMSJ9.GdKZns_4psd2tIwclbmMUhBCMJazBsNAdF7azQKDpiKx9YvtK6WGHn-FFSRRBLvFGz5oEEm__Yw3Xm7oeMk-DbS_rDADgUGlMroYJN4mRHUL-ejagW49cDL6iVmiUVs_TJeFOpd0Ly3F9meDKSS5w0Ky8_AljVotfRDfSjuRfF5UNhXuhU3bFp6TXN2NNAcO8hj63K5wYV_CV4znKGO3w9CbApq8XjgP47cFL7unf2nW80Aufof6wFbBd52ZAg3SJOu4Rp_qrJJMqNSupI49fz_rz1jug0jezU3WvZ1063Q.I2SkAjvMsjX5PLGrRmVGbxKg6eoVi0X2R-O1EUR_25Q&amp;dib_tag=se&amp;keywords=battery%2Bcable%2BM6&amp;qid=1743186894&amp;s=industrial&amp;sprefix=battery%2Bcable%2Bm6%2Cindustrial%2C143&amp;sr=1-1-spons&amp;sp_csd=d2lkZ2V0TmFtZT1zcF9hdGY&amp;th=1" TargetMode="External"/><Relationship Id="rId4" Type="http://schemas.openxmlformats.org/officeDocument/2006/relationships/hyperlink" Target="https://www.mcmaster.com/5972K105/" TargetMode="External"/><Relationship Id="rId9" Type="http://schemas.openxmlformats.org/officeDocument/2006/relationships/hyperlink" Target="https://www.mcmaster.com/91274A117/" TargetMode="External"/><Relationship Id="rId14" Type="http://schemas.openxmlformats.org/officeDocument/2006/relationships/hyperlink" Target="https://www.mcmaster.com/91290A222/" TargetMode="External"/><Relationship Id="rId22" Type="http://schemas.openxmlformats.org/officeDocument/2006/relationships/hyperlink" Target="https://www.amazon.com/Kennel-Outdoor-Large-Outside-Enclosures/dp/B0BTHJ6LZT?pd_rd_w=uaMSB&amp;content-id=amzn1.sym.cd152278-debd-42b9-91b9-6f271389fda7&amp;pf_rd_p=cd152278-debd-42b9-91b9-6f271389fda7&amp;pf_rd_r=3TZ58WWR6BK0Z1V15EMP&amp;pd_rd_wg=fcCw7&amp;pd_rd_r=6a923392-a467-4cec-a65f-1f98220f4030&amp;pd_rd_i=B0BTHJ6LZT&amp;th=1" TargetMode="External"/><Relationship Id="rId27" Type="http://schemas.openxmlformats.org/officeDocument/2006/relationships/hyperlink" Target="https://www.amazon.com/PNGKNYOCN-Silicon-Terminal-Terminals-Extension/dp/B0CGTW8C4S/ref=sr_1_2?crid=2BCSDGFXXWANQ&amp;dib=eyJ2IjoiMSJ9.fOhbqeAnmmwtHxrFI8WrGUPilsmS8ItoOEYCjX54qvvmUHNRC4uDnYtvjfV4ZzEt1o4WXtaz6Kf-03ox2H0NH3SfDRxnClOvOXabK9xYjrNgqzVUf-uxhZJTtqcTAOgmoNO08iln5r6Dw2fQTUQOOgRuC5hDcmXH_a-l2x0LYtXivdDHqNFwOzyfpiTSgNQweyeREtTuUmYQYL83vGt5pR2-YbfQZDjhVAPZgCx1Jyv8gH_CYY5mPL5t-Fsuv4Sc2ccRBpBlrWyQfsh3A28aDU_DRz9dnSY1RgrPxn39UMF6xs9mJ0erqMvxQfSMkOEyqwxxoUWqiOe9lD4a_VEtGWYRyHpWHBPmRz3SkvB0I3qKp47b7eOKrWHXNbF-pow1GoH8KRWRBmijEDWyRimqCC4Pn-4SvE_fIxOOrLNqhT5E4f4spYJaRL98XTBp53MJ.DgqV4efnwiIvcEWVE03Sb-uc-U7NXj0uJc2Sv1V69cg&amp;dib_tag=se&amp;keywords=XT30+F+to+o+ring+connection&amp;qid=1743029662&amp;sprefix=xt30+f+to+o+ring+connection%2Caps%2C152&amp;sr=8-2" TargetMode="External"/><Relationship Id="rId30" Type="http://schemas.openxmlformats.org/officeDocument/2006/relationships/hyperlink" Target="https://www.amazon.com/DKARDU-Adapter-Female-Battery-Charger/dp/B0CZHR1N8R/ref=sr_1_6?crid=A2T4FQK0E9GE&amp;dib=eyJ2IjoiMSJ9.8wnJ4PoNGS5Usje2euWvPgLGxfv2AtkCiY3gitqnCn4pZGL2bv_fKND8WrCy8w96fXAoPEiY9j5wZvBCFlTEyZ2FpbXmnBa66H7K0EODqAZYQtMFxqx8aWlaOji7jf6Jld8lL_Oo4sJDNEHsTT4IhcbIt4fdA5oOIRhU1n7EeRiUFuok65FL_QGgQ5siI6IbkmuPkZg4JlKrxIqkNSbXICz_A2_3D-Q_iyVKPvL58hDpaz6cJk3Lpl3vnzyYT80ALwBZqnt3lICHKMXq9KhthmKwHDvWDreRtpOqc95O1IA1WWqcZ67MyGHU7e7xHFb3-VGqBETbTOj6MG6FbTUmxHsi0uAh6W70UhepUPRI8Og.i6tIqkjpKzTMYB8LM-HNXj_Ah_EPjABxuEd5YrPpD8w&amp;dib_tag=se&amp;keywords=XT30%2BF%2Bto%2BXT60%2BM&amp;qid=1743186151&amp;s=industrial&amp;sprefix=xt30%2Bf%2Bto%2Bxt60%2Bm%2B%2Cindustrial%2C122&amp;sr=1-6&amp;th=1" TargetMode="External"/><Relationship Id="rId35" Type="http://schemas.openxmlformats.org/officeDocument/2006/relationships/hyperlink" Target="https://www.robotshop.com/products/cubemars-cubemars-ak80-6-kv100-brushless-dc-motor-robot-w-large-torque-high-integration" TargetMode="External"/><Relationship Id="rId8" Type="http://schemas.openxmlformats.org/officeDocument/2006/relationships/hyperlink" Target="https://www.mcmaster.com/91290A194/" TargetMode="External"/><Relationship Id="rId3" Type="http://schemas.openxmlformats.org/officeDocument/2006/relationships/hyperlink" Target="https://www.mcmaster.com/5972K113/" TargetMode="External"/><Relationship Id="rId12" Type="http://schemas.openxmlformats.org/officeDocument/2006/relationships/hyperlink" Target="https://www.mcmaster.com/90128A212/" TargetMode="External"/><Relationship Id="rId17" Type="http://schemas.openxmlformats.org/officeDocument/2006/relationships/hyperlink" Target="https://www.mcmaster.com/92095A177/" TargetMode="External"/><Relationship Id="rId25" Type="http://schemas.openxmlformats.org/officeDocument/2006/relationships/hyperlink" Target="https://www.amazon.com/IVETTO-Individual-Switches-MacBook-Surface/dp/B08R86STK4/ref=asc_df_B08R86STK4?tag=bingshoppinga-20&amp;linkCode=df0&amp;hvadid=80882933901292&amp;hvnetw=o&amp;hvqmt=e&amp;hvbmt=be&amp;hvdev=c&amp;hvlocint=&amp;hvlocphy=&amp;hvtargid=pla-4584482467062029&amp;th=1" TargetMode="External"/><Relationship Id="rId33" Type="http://schemas.openxmlformats.org/officeDocument/2006/relationships/hyperlink" Target="https://store.cubemars.com/products/ak10-9-v2-0-kv100?variant=41060705894494" TargetMode="External"/><Relationship Id="rId38" Type="http://schemas.openxmlformats.org/officeDocument/2006/relationships/hyperlink" Target="https://www.amazon.com/ZQZ-M4-0-7mm-Stainless-Hardware-Standard/dp/B0CQJJV8Q8/ref=sr_1_1_sspa?crid=3VCZSFGNBPK9N&amp;dib=eyJ2IjoiMSJ9.IOJo6TqHWPjLMDhaXsfq-kZJqzpiSBsAYUhtrQTHXIERY6KkxYRIaouOJNRKelV9ZyYn1j8mO558esaVFqeNzmaQAwYyp4tkPVbKZW0IdoDnkRCHK0IseYTmmgpgT34wMKv9bDUV59SH3f2EB6RjFDesKJCLFFPaeegZJwgM9rwDoSr0UwQocxp8R0O0J7CQvxc_qi4-Hk6SR7B8tJPgX6LPSqKYVEJwYnpxHBg1SME.NiihDdM3wUhYzluiaPqIjHm6DL9yLo6SRPMW0gQXDDE&amp;dib_tag=se&amp;keywords=M4%2Bhex%2Bnuts&amp;qid=1744594834&amp;sprefix=m4%2Bhex%2Bnut%2Caps%2C178&amp;sr=8-1-spons&amp;sp_csd=d2lkZ2V0TmFtZT1zcF9hdGY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topLeftCell="A41" zoomScale="75" zoomScaleNormal="100" workbookViewId="0">
      <selection activeCell="I21" sqref="I21"/>
    </sheetView>
  </sheetViews>
  <sheetFormatPr baseColWidth="10" defaultColWidth="8.83203125" defaultRowHeight="15" x14ac:dyDescent="0.2"/>
  <cols>
    <col min="1" max="1" width="32.83203125" bestFit="1" customWidth="1"/>
    <col min="2" max="2" width="54.6640625" bestFit="1" customWidth="1"/>
    <col min="3" max="3" width="12.33203125" customWidth="1"/>
    <col min="4" max="4" width="9.6640625" customWidth="1"/>
    <col min="5" max="5" width="10.5" bestFit="1" customWidth="1"/>
    <col min="6" max="6" width="9.1640625" bestFit="1" customWidth="1"/>
    <col min="7" max="7" width="36" bestFit="1" customWidth="1"/>
    <col min="8" max="8" width="28.6640625" customWidth="1"/>
    <col min="9" max="9" width="69.33203125" customWidth="1"/>
  </cols>
  <sheetData>
    <row r="1" spans="1:9" x14ac:dyDescent="0.2">
      <c r="A1" s="1" t="s">
        <v>0</v>
      </c>
      <c r="B1" t="s">
        <v>1</v>
      </c>
    </row>
    <row r="2" spans="1:9" x14ac:dyDescent="0.2">
      <c r="A2" s="1" t="s">
        <v>2</v>
      </c>
      <c r="B2" t="s">
        <v>211</v>
      </c>
    </row>
    <row r="3" spans="1:9" ht="16" x14ac:dyDescent="0.2">
      <c r="A3" s="1" t="s">
        <v>3</v>
      </c>
      <c r="B3" s="6"/>
    </row>
    <row r="4" spans="1:9" x14ac:dyDescent="0.2">
      <c r="A4" s="1" t="s">
        <v>4</v>
      </c>
      <c r="B4" s="3" t="s">
        <v>5</v>
      </c>
    </row>
    <row r="5" spans="1:9" x14ac:dyDescent="0.2">
      <c r="A5" s="12"/>
      <c r="B5" s="13"/>
      <c r="C5" s="14" t="s">
        <v>6</v>
      </c>
    </row>
    <row r="6" spans="1:9" ht="16" x14ac:dyDescent="0.2">
      <c r="A6" s="1" t="s">
        <v>7</v>
      </c>
      <c r="B6" s="17" t="s">
        <v>8</v>
      </c>
      <c r="C6" s="8"/>
    </row>
    <row r="7" spans="1:9" x14ac:dyDescent="0.2">
      <c r="A7" s="1" t="s">
        <v>9</v>
      </c>
      <c r="B7" s="9" t="s">
        <v>10</v>
      </c>
      <c r="C7" s="9"/>
    </row>
    <row r="8" spans="1:9" x14ac:dyDescent="0.2">
      <c r="A8" s="1" t="s">
        <v>11</v>
      </c>
      <c r="B8" s="2"/>
    </row>
    <row r="9" spans="1:9" s="29" customFormat="1" x14ac:dyDescent="0.2">
      <c r="A9" s="28" t="s">
        <v>12</v>
      </c>
    </row>
    <row r="10" spans="1:9" s="29" customFormat="1" x14ac:dyDescent="0.2"/>
    <row r="11" spans="1:9" s="18" customFormat="1" x14ac:dyDescent="0.2">
      <c r="A11" s="20" t="s">
        <v>13</v>
      </c>
      <c r="B11" s="20" t="s">
        <v>14</v>
      </c>
      <c r="C11" s="20" t="s">
        <v>15</v>
      </c>
      <c r="D11" s="20" t="s">
        <v>16</v>
      </c>
      <c r="E11" s="20" t="s">
        <v>17</v>
      </c>
      <c r="F11" s="20" t="s">
        <v>18</v>
      </c>
      <c r="G11" s="20" t="s">
        <v>19</v>
      </c>
      <c r="H11" s="20" t="s">
        <v>20</v>
      </c>
      <c r="I11" s="20" t="s">
        <v>21</v>
      </c>
    </row>
    <row r="12" spans="1:9" s="18" customFormat="1" ht="32" x14ac:dyDescent="0.2">
      <c r="A12" s="18" t="s">
        <v>22</v>
      </c>
      <c r="B12" s="18" t="s">
        <v>23</v>
      </c>
      <c r="C12" s="18" t="s">
        <v>12</v>
      </c>
      <c r="D12" s="19">
        <v>514.58000000000004</v>
      </c>
      <c r="E12" s="18">
        <v>1</v>
      </c>
      <c r="F12" s="19">
        <f>E12*D12</f>
        <v>514.58000000000004</v>
      </c>
      <c r="G12" s="15" t="s">
        <v>24</v>
      </c>
      <c r="H12" s="32"/>
      <c r="I12" s="21" t="s">
        <v>25</v>
      </c>
    </row>
    <row r="13" spans="1:9" s="18" customFormat="1" ht="16" x14ac:dyDescent="0.2">
      <c r="A13" s="18" t="s">
        <v>26</v>
      </c>
      <c r="B13" s="18" t="s">
        <v>27</v>
      </c>
      <c r="C13" s="18" t="s">
        <v>12</v>
      </c>
      <c r="D13" s="19">
        <v>46.38</v>
      </c>
      <c r="E13" s="18">
        <v>1</v>
      </c>
      <c r="F13" s="19">
        <f t="shared" ref="F13:F48" si="0">E13*D13</f>
        <v>46.38</v>
      </c>
      <c r="G13" s="15" t="s">
        <v>28</v>
      </c>
      <c r="H13" s="15"/>
      <c r="I13" s="21" t="s">
        <v>29</v>
      </c>
    </row>
    <row r="14" spans="1:9" s="18" customFormat="1" ht="16" x14ac:dyDescent="0.2">
      <c r="A14" s="18" t="s">
        <v>30</v>
      </c>
      <c r="B14" s="18" t="s">
        <v>31</v>
      </c>
      <c r="C14" s="18" t="s">
        <v>12</v>
      </c>
      <c r="D14" s="19">
        <v>36.119999999999997</v>
      </c>
      <c r="E14" s="18">
        <v>1</v>
      </c>
      <c r="F14" s="19">
        <f t="shared" si="0"/>
        <v>36.119999999999997</v>
      </c>
      <c r="G14" s="15" t="s">
        <v>32</v>
      </c>
      <c r="H14" s="15"/>
      <c r="I14" s="21" t="s">
        <v>33</v>
      </c>
    </row>
    <row r="15" spans="1:9" s="18" customFormat="1" ht="16" x14ac:dyDescent="0.2">
      <c r="A15" s="18" t="s">
        <v>34</v>
      </c>
      <c r="B15" s="18" t="s">
        <v>35</v>
      </c>
      <c r="C15" s="18" t="s">
        <v>12</v>
      </c>
      <c r="D15" s="19">
        <v>586.41999999999996</v>
      </c>
      <c r="E15" s="18">
        <v>1</v>
      </c>
      <c r="F15" s="22">
        <f>E15*D15</f>
        <v>586.41999999999996</v>
      </c>
      <c r="G15" s="15" t="s">
        <v>36</v>
      </c>
      <c r="H15" s="15"/>
      <c r="I15" s="16" t="s">
        <v>37</v>
      </c>
    </row>
    <row r="16" spans="1:9" s="18" customFormat="1" ht="16" x14ac:dyDescent="0.2">
      <c r="A16" s="18" t="s">
        <v>38</v>
      </c>
      <c r="B16" s="18" t="s">
        <v>39</v>
      </c>
      <c r="C16" s="18" t="s">
        <v>12</v>
      </c>
      <c r="D16" s="19">
        <v>13.12</v>
      </c>
      <c r="E16" s="18">
        <v>1</v>
      </c>
      <c r="F16" s="19">
        <f t="shared" si="0"/>
        <v>13.12</v>
      </c>
      <c r="G16" s="15" t="s">
        <v>40</v>
      </c>
      <c r="H16" s="15"/>
      <c r="I16" s="21" t="s">
        <v>41</v>
      </c>
    </row>
    <row r="17" spans="1:9" s="18" customFormat="1" ht="12.75" customHeight="1" x14ac:dyDescent="0.2">
      <c r="A17" s="18" t="s">
        <v>42</v>
      </c>
      <c r="B17" s="18" t="s">
        <v>43</v>
      </c>
      <c r="C17" s="18" t="s">
        <v>12</v>
      </c>
      <c r="D17" s="19">
        <v>13.8</v>
      </c>
      <c r="E17" s="18">
        <v>3</v>
      </c>
      <c r="F17" s="19">
        <f t="shared" si="0"/>
        <v>41.400000000000006</v>
      </c>
      <c r="G17" s="15" t="s">
        <v>44</v>
      </c>
      <c r="H17" s="15"/>
      <c r="I17" s="16" t="s">
        <v>45</v>
      </c>
    </row>
    <row r="18" spans="1:9" s="18" customFormat="1" ht="12.75" customHeight="1" x14ac:dyDescent="0.2">
      <c r="A18" s="18" t="s">
        <v>46</v>
      </c>
      <c r="B18" s="18" t="s">
        <v>47</v>
      </c>
      <c r="C18" s="18" t="s">
        <v>12</v>
      </c>
      <c r="D18" s="19">
        <v>17.86</v>
      </c>
      <c r="E18" s="18">
        <v>2</v>
      </c>
      <c r="F18" s="19">
        <v>35.72</v>
      </c>
      <c r="G18" s="15" t="s">
        <v>48</v>
      </c>
      <c r="H18" s="15"/>
      <c r="I18" s="16" t="s">
        <v>49</v>
      </c>
    </row>
    <row r="19" spans="1:9" s="18" customFormat="1" ht="12.75" customHeight="1" x14ac:dyDescent="0.2">
      <c r="A19" s="18" t="s">
        <v>50</v>
      </c>
      <c r="B19" s="18" t="s">
        <v>51</v>
      </c>
      <c r="C19" s="18" t="s">
        <v>12</v>
      </c>
      <c r="D19" s="18">
        <v>21.82</v>
      </c>
      <c r="E19" s="18">
        <v>1</v>
      </c>
      <c r="F19" s="22">
        <f>E19*D19</f>
        <v>21.82</v>
      </c>
      <c r="G19" s="15" t="s">
        <v>52</v>
      </c>
      <c r="H19" s="15"/>
      <c r="I19" s="16" t="s">
        <v>53</v>
      </c>
    </row>
    <row r="20" spans="1:9" s="18" customFormat="1" ht="12.75" customHeight="1" x14ac:dyDescent="0.2">
      <c r="A20" s="18" t="s">
        <v>54</v>
      </c>
      <c r="B20" s="18" t="s">
        <v>55</v>
      </c>
      <c r="C20" s="18" t="s">
        <v>12</v>
      </c>
      <c r="D20" s="19">
        <v>20.440000000000001</v>
      </c>
      <c r="E20" s="18">
        <v>1</v>
      </c>
      <c r="F20" s="22">
        <f>E20*D20</f>
        <v>20.440000000000001</v>
      </c>
      <c r="G20" s="15" t="s">
        <v>56</v>
      </c>
      <c r="H20" s="15"/>
      <c r="I20" s="16" t="s">
        <v>57</v>
      </c>
    </row>
    <row r="21" spans="1:9" s="18" customFormat="1" ht="16" x14ac:dyDescent="0.2">
      <c r="A21" s="18" t="s">
        <v>58</v>
      </c>
      <c r="B21" s="18" t="s">
        <v>59</v>
      </c>
      <c r="C21" s="18" t="s">
        <v>12</v>
      </c>
      <c r="D21" s="19">
        <v>9.7100000000000009</v>
      </c>
      <c r="E21" s="18">
        <v>1</v>
      </c>
      <c r="F21" s="19">
        <f t="shared" si="0"/>
        <v>9.7100000000000009</v>
      </c>
      <c r="G21" s="15" t="s">
        <v>60</v>
      </c>
      <c r="H21" s="15"/>
      <c r="I21" s="21" t="s">
        <v>61</v>
      </c>
    </row>
    <row r="22" spans="1:9" s="18" customFormat="1" ht="16" x14ac:dyDescent="0.2">
      <c r="A22" s="18" t="s">
        <v>62</v>
      </c>
      <c r="B22" s="18" t="s">
        <v>63</v>
      </c>
      <c r="C22" s="18" t="s">
        <v>12</v>
      </c>
      <c r="D22" s="19">
        <v>19.579999999999998</v>
      </c>
      <c r="E22" s="18">
        <v>1</v>
      </c>
      <c r="F22" s="19">
        <f t="shared" si="0"/>
        <v>19.579999999999998</v>
      </c>
      <c r="G22" s="15" t="s">
        <v>64</v>
      </c>
      <c r="H22" s="15"/>
      <c r="I22" s="16" t="s">
        <v>65</v>
      </c>
    </row>
    <row r="23" spans="1:9" s="18" customFormat="1" ht="32" x14ac:dyDescent="0.2">
      <c r="A23" s="15" t="s">
        <v>66</v>
      </c>
      <c r="B23" s="18" t="s">
        <v>67</v>
      </c>
      <c r="C23" s="18" t="s">
        <v>12</v>
      </c>
      <c r="D23" s="19">
        <v>5.74</v>
      </c>
      <c r="E23" s="18">
        <v>1</v>
      </c>
      <c r="F23" s="19">
        <f t="shared" si="0"/>
        <v>5.74</v>
      </c>
      <c r="G23" s="15" t="s">
        <v>68</v>
      </c>
      <c r="H23" s="15"/>
      <c r="I23" s="16" t="s">
        <v>69</v>
      </c>
    </row>
    <row r="24" spans="1:9" s="18" customFormat="1" ht="16" x14ac:dyDescent="0.2">
      <c r="A24" s="15" t="s">
        <v>70</v>
      </c>
      <c r="B24" s="18" t="s">
        <v>71</v>
      </c>
      <c r="C24" s="18" t="s">
        <v>12</v>
      </c>
      <c r="D24" s="19">
        <v>5.28</v>
      </c>
      <c r="E24" s="18">
        <v>1</v>
      </c>
      <c r="F24" s="19">
        <f t="shared" si="0"/>
        <v>5.28</v>
      </c>
      <c r="G24" s="15" t="s">
        <v>72</v>
      </c>
      <c r="H24" s="15"/>
      <c r="I24" s="16" t="s">
        <v>73</v>
      </c>
    </row>
    <row r="25" spans="1:9" s="18" customFormat="1" ht="32" x14ac:dyDescent="0.2">
      <c r="A25" s="23" t="s">
        <v>74</v>
      </c>
      <c r="B25" s="18" t="s">
        <v>75</v>
      </c>
      <c r="C25" s="18" t="s">
        <v>12</v>
      </c>
      <c r="D25" s="19">
        <v>12.08</v>
      </c>
      <c r="E25" s="18">
        <v>1</v>
      </c>
      <c r="F25" s="19">
        <f t="shared" si="0"/>
        <v>12.08</v>
      </c>
      <c r="G25" s="15" t="s">
        <v>76</v>
      </c>
      <c r="H25" s="15"/>
      <c r="I25" s="16" t="s">
        <v>77</v>
      </c>
    </row>
    <row r="26" spans="1:9" s="18" customFormat="1" ht="16" x14ac:dyDescent="0.2">
      <c r="A26" s="23" t="s">
        <v>78</v>
      </c>
      <c r="B26" s="18" t="s">
        <v>79</v>
      </c>
      <c r="C26" s="18" t="s">
        <v>12</v>
      </c>
      <c r="D26" s="19">
        <v>15.13</v>
      </c>
      <c r="E26" s="18">
        <v>1</v>
      </c>
      <c r="F26" s="19">
        <f t="shared" si="0"/>
        <v>15.13</v>
      </c>
      <c r="G26" s="15" t="s">
        <v>80</v>
      </c>
      <c r="H26" s="15"/>
      <c r="I26" s="16" t="s">
        <v>81</v>
      </c>
    </row>
    <row r="27" spans="1:9" s="18" customFormat="1" ht="16" x14ac:dyDescent="0.2">
      <c r="A27" s="23" t="s">
        <v>70</v>
      </c>
      <c r="B27" s="18" t="s">
        <v>82</v>
      </c>
      <c r="C27" s="18" t="s">
        <v>12</v>
      </c>
      <c r="D27" s="19">
        <v>9.49</v>
      </c>
      <c r="E27" s="18">
        <v>1</v>
      </c>
      <c r="F27" s="19">
        <f t="shared" si="0"/>
        <v>9.49</v>
      </c>
      <c r="G27" s="15" t="s">
        <v>72</v>
      </c>
      <c r="H27" s="15"/>
      <c r="I27" s="16" t="s">
        <v>83</v>
      </c>
    </row>
    <row r="28" spans="1:9" s="18" customFormat="1" ht="16" x14ac:dyDescent="0.2">
      <c r="A28" s="18" t="s">
        <v>84</v>
      </c>
      <c r="B28" s="18" t="s">
        <v>85</v>
      </c>
      <c r="C28" s="18" t="s">
        <v>12</v>
      </c>
      <c r="D28" s="19">
        <v>10.42</v>
      </c>
      <c r="E28" s="18">
        <v>1</v>
      </c>
      <c r="F28" s="19">
        <f t="shared" si="0"/>
        <v>10.42</v>
      </c>
      <c r="G28" s="15" t="s">
        <v>86</v>
      </c>
      <c r="H28" s="15"/>
      <c r="I28" s="16" t="s">
        <v>87</v>
      </c>
    </row>
    <row r="29" spans="1:9" s="18" customFormat="1" ht="16" x14ac:dyDescent="0.2">
      <c r="A29" s="15" t="s">
        <v>88</v>
      </c>
      <c r="B29" s="18" t="s">
        <v>89</v>
      </c>
      <c r="C29" s="18" t="s">
        <v>12</v>
      </c>
      <c r="D29" s="19">
        <v>12.75</v>
      </c>
      <c r="E29" s="18">
        <v>1</v>
      </c>
      <c r="F29" s="19">
        <f t="shared" si="0"/>
        <v>12.75</v>
      </c>
      <c r="G29" s="15" t="s">
        <v>90</v>
      </c>
      <c r="H29" s="15"/>
      <c r="I29" s="16" t="s">
        <v>91</v>
      </c>
    </row>
    <row r="30" spans="1:9" s="18" customFormat="1" ht="32" x14ac:dyDescent="0.2">
      <c r="A30" s="18" t="s">
        <v>92</v>
      </c>
      <c r="B30" s="18" t="s">
        <v>93</v>
      </c>
      <c r="C30" s="18" t="s">
        <v>12</v>
      </c>
      <c r="D30" s="19">
        <v>7.39</v>
      </c>
      <c r="E30" s="18">
        <v>1</v>
      </c>
      <c r="F30" s="22">
        <f t="shared" si="0"/>
        <v>7.39</v>
      </c>
      <c r="G30" s="15" t="s">
        <v>94</v>
      </c>
      <c r="H30" s="15"/>
      <c r="I30" s="16" t="s">
        <v>95</v>
      </c>
    </row>
    <row r="31" spans="1:9" s="27" customFormat="1" x14ac:dyDescent="0.2">
      <c r="A31" s="26" t="s">
        <v>96</v>
      </c>
    </row>
    <row r="32" spans="1:9" s="27" customFormat="1" x14ac:dyDescent="0.2"/>
    <row r="33" spans="1:9" s="18" customFormat="1" x14ac:dyDescent="0.2">
      <c r="A33" s="20" t="s">
        <v>13</v>
      </c>
      <c r="B33" s="20" t="s">
        <v>14</v>
      </c>
      <c r="C33" s="20" t="s">
        <v>15</v>
      </c>
      <c r="D33" s="20" t="s">
        <v>16</v>
      </c>
      <c r="E33" s="20" t="s">
        <v>17</v>
      </c>
      <c r="F33" s="20" t="s">
        <v>18</v>
      </c>
      <c r="G33" s="20" t="s">
        <v>19</v>
      </c>
      <c r="H33" s="20" t="s">
        <v>20</v>
      </c>
      <c r="I33" s="20" t="s">
        <v>21</v>
      </c>
    </row>
    <row r="34" spans="1:9" s="18" customFormat="1" ht="16" x14ac:dyDescent="0.2">
      <c r="A34" s="18" t="s">
        <v>97</v>
      </c>
      <c r="B34" s="18" t="s">
        <v>98</v>
      </c>
      <c r="C34" s="18" t="s">
        <v>96</v>
      </c>
      <c r="D34" s="19">
        <v>20.98</v>
      </c>
      <c r="E34" s="18">
        <v>1</v>
      </c>
      <c r="F34" s="22">
        <f t="shared" si="0"/>
        <v>20.98</v>
      </c>
      <c r="G34" s="15" t="s">
        <v>99</v>
      </c>
      <c r="H34" s="15"/>
      <c r="I34" s="16" t="s">
        <v>100</v>
      </c>
    </row>
    <row r="35" spans="1:9" s="18" customFormat="1" ht="16" x14ac:dyDescent="0.2">
      <c r="A35" s="18" t="s">
        <v>101</v>
      </c>
      <c r="B35" s="18" t="s">
        <v>102</v>
      </c>
      <c r="C35" s="18" t="s">
        <v>96</v>
      </c>
      <c r="D35" s="19">
        <v>159.99</v>
      </c>
      <c r="E35" s="18">
        <v>1</v>
      </c>
      <c r="F35" s="22">
        <f t="shared" si="0"/>
        <v>159.99</v>
      </c>
      <c r="G35" s="15" t="s">
        <v>103</v>
      </c>
      <c r="H35" s="15"/>
      <c r="I35" s="16" t="s">
        <v>104</v>
      </c>
    </row>
    <row r="36" spans="1:9" s="18" customFormat="1" ht="16" x14ac:dyDescent="0.2">
      <c r="A36" s="18" t="s">
        <v>105</v>
      </c>
      <c r="B36" s="18" t="s">
        <v>106</v>
      </c>
      <c r="C36" s="18" t="s">
        <v>96</v>
      </c>
      <c r="D36" s="19">
        <v>15.49</v>
      </c>
      <c r="E36" s="18">
        <v>1</v>
      </c>
      <c r="F36" s="22">
        <f t="shared" si="0"/>
        <v>15.49</v>
      </c>
      <c r="G36" s="15" t="s">
        <v>107</v>
      </c>
      <c r="H36" s="15"/>
      <c r="I36" s="16" t="s">
        <v>108</v>
      </c>
    </row>
    <row r="37" spans="1:9" s="18" customFormat="1" ht="16" x14ac:dyDescent="0.2">
      <c r="A37" s="18" t="s">
        <v>109</v>
      </c>
      <c r="B37" s="18" t="s">
        <v>110</v>
      </c>
      <c r="C37" s="18" t="s">
        <v>96</v>
      </c>
      <c r="D37" s="19">
        <v>7.99</v>
      </c>
      <c r="E37" s="18">
        <v>1</v>
      </c>
      <c r="F37" s="22">
        <f t="shared" si="0"/>
        <v>7.99</v>
      </c>
      <c r="G37" s="15" t="s">
        <v>111</v>
      </c>
      <c r="H37" s="15"/>
      <c r="I37" s="16" t="s">
        <v>112</v>
      </c>
    </row>
    <row r="38" spans="1:9" s="18" customFormat="1" ht="16" x14ac:dyDescent="0.2">
      <c r="A38" s="18" t="s">
        <v>113</v>
      </c>
      <c r="B38" s="18" t="s">
        <v>114</v>
      </c>
      <c r="C38" s="18" t="s">
        <v>96</v>
      </c>
      <c r="D38" s="19">
        <v>14.46</v>
      </c>
      <c r="E38" s="18">
        <v>1</v>
      </c>
      <c r="F38" s="22">
        <f t="shared" si="0"/>
        <v>14.46</v>
      </c>
      <c r="G38" s="15" t="s">
        <v>115</v>
      </c>
      <c r="H38" s="15"/>
      <c r="I38" s="16" t="s">
        <v>116</v>
      </c>
    </row>
    <row r="39" spans="1:9" s="18" customFormat="1" ht="16" x14ac:dyDescent="0.2">
      <c r="A39" s="18" t="s">
        <v>117</v>
      </c>
      <c r="B39" s="18" t="s">
        <v>118</v>
      </c>
      <c r="C39" s="18" t="s">
        <v>96</v>
      </c>
      <c r="D39" s="19">
        <v>19.989999999999998</v>
      </c>
      <c r="E39" s="18">
        <v>1</v>
      </c>
      <c r="F39" s="22">
        <f t="shared" si="0"/>
        <v>19.989999999999998</v>
      </c>
      <c r="G39" s="15" t="s">
        <v>119</v>
      </c>
      <c r="H39" s="15"/>
      <c r="I39" s="16" t="s">
        <v>120</v>
      </c>
    </row>
    <row r="40" spans="1:9" s="18" customFormat="1" ht="16" x14ac:dyDescent="0.2">
      <c r="A40" s="18" t="s">
        <v>121</v>
      </c>
      <c r="B40" s="18" t="s">
        <v>122</v>
      </c>
      <c r="C40" s="18" t="s">
        <v>96</v>
      </c>
      <c r="D40" s="19">
        <v>8.99</v>
      </c>
      <c r="E40" s="18">
        <v>1</v>
      </c>
      <c r="F40" s="22">
        <f t="shared" si="0"/>
        <v>8.99</v>
      </c>
      <c r="G40" s="15" t="s">
        <v>123</v>
      </c>
      <c r="H40" s="15"/>
      <c r="I40" s="16" t="s">
        <v>124</v>
      </c>
    </row>
    <row r="41" spans="1:9" s="18" customFormat="1" ht="32" x14ac:dyDescent="0.2">
      <c r="A41" s="18" t="s">
        <v>125</v>
      </c>
      <c r="B41" s="18" t="s">
        <v>126</v>
      </c>
      <c r="C41" s="18" t="s">
        <v>96</v>
      </c>
      <c r="D41" s="19">
        <v>6.39</v>
      </c>
      <c r="E41" s="18">
        <v>1</v>
      </c>
      <c r="F41" s="22">
        <f t="shared" si="0"/>
        <v>6.39</v>
      </c>
      <c r="G41" s="15" t="s">
        <v>127</v>
      </c>
      <c r="H41" s="15"/>
      <c r="I41" s="16" t="s">
        <v>128</v>
      </c>
    </row>
    <row r="42" spans="1:9" s="18" customFormat="1" ht="16" x14ac:dyDescent="0.2">
      <c r="A42" s="18" t="s">
        <v>129</v>
      </c>
      <c r="B42" s="18" t="s">
        <v>130</v>
      </c>
      <c r="C42" s="18" t="s">
        <v>96</v>
      </c>
      <c r="D42" s="19">
        <v>12.09</v>
      </c>
      <c r="E42" s="18">
        <v>2</v>
      </c>
      <c r="F42" s="22">
        <f t="shared" si="0"/>
        <v>24.18</v>
      </c>
      <c r="G42" s="15" t="s">
        <v>131</v>
      </c>
      <c r="H42" s="15"/>
      <c r="I42" s="16" t="s">
        <v>132</v>
      </c>
    </row>
    <row r="43" spans="1:9" s="18" customFormat="1" ht="16" x14ac:dyDescent="0.2">
      <c r="A43" s="18" t="s">
        <v>133</v>
      </c>
      <c r="B43" s="18" t="s">
        <v>134</v>
      </c>
      <c r="C43" s="18" t="s">
        <v>96</v>
      </c>
      <c r="D43" s="19">
        <v>13.27</v>
      </c>
      <c r="E43" s="18">
        <v>5</v>
      </c>
      <c r="F43" s="22">
        <f t="shared" si="0"/>
        <v>66.349999999999994</v>
      </c>
      <c r="G43" s="15" t="s">
        <v>135</v>
      </c>
      <c r="H43" s="15"/>
      <c r="I43" s="16" t="s">
        <v>136</v>
      </c>
    </row>
    <row r="44" spans="1:9" s="18" customFormat="1" ht="16" x14ac:dyDescent="0.2">
      <c r="A44" s="18" t="s">
        <v>137</v>
      </c>
      <c r="B44" s="18" t="s">
        <v>138</v>
      </c>
      <c r="C44" s="18" t="s">
        <v>96</v>
      </c>
      <c r="D44" s="19">
        <v>4.6900000000000004</v>
      </c>
      <c r="E44" s="18">
        <v>2</v>
      </c>
      <c r="F44" s="22">
        <f t="shared" si="0"/>
        <v>9.3800000000000008</v>
      </c>
      <c r="G44" s="15" t="s">
        <v>139</v>
      </c>
      <c r="H44" s="15"/>
      <c r="I44" s="16" t="s">
        <v>140</v>
      </c>
    </row>
    <row r="45" spans="1:9" s="18" customFormat="1" ht="12.75" customHeight="1" x14ac:dyDescent="0.2">
      <c r="A45" s="18" t="s">
        <v>141</v>
      </c>
      <c r="B45" s="18" t="s">
        <v>142</v>
      </c>
      <c r="C45" s="18" t="s">
        <v>96</v>
      </c>
      <c r="D45" s="19">
        <v>25.99</v>
      </c>
      <c r="E45" s="18">
        <v>1</v>
      </c>
      <c r="F45" s="22">
        <f t="shared" si="0"/>
        <v>25.99</v>
      </c>
      <c r="G45" s="15" t="s">
        <v>143</v>
      </c>
      <c r="H45" s="15"/>
      <c r="I45" s="16" t="s">
        <v>144</v>
      </c>
    </row>
    <row r="46" spans="1:9" s="18" customFormat="1" ht="16" x14ac:dyDescent="0.2">
      <c r="A46" s="18" t="s">
        <v>145</v>
      </c>
      <c r="B46" s="18" t="s">
        <v>146</v>
      </c>
      <c r="C46" s="18" t="s">
        <v>96</v>
      </c>
      <c r="D46" s="19">
        <v>7.63</v>
      </c>
      <c r="E46" s="18">
        <v>1</v>
      </c>
      <c r="F46" s="22">
        <f t="shared" si="0"/>
        <v>7.63</v>
      </c>
      <c r="G46" s="15" t="s">
        <v>147</v>
      </c>
      <c r="H46" s="15"/>
      <c r="I46" s="16" t="s">
        <v>148</v>
      </c>
    </row>
    <row r="47" spans="1:9" s="18" customFormat="1" ht="64" x14ac:dyDescent="0.2">
      <c r="A47" s="18" t="s">
        <v>149</v>
      </c>
      <c r="B47" s="18" t="s">
        <v>150</v>
      </c>
      <c r="C47" s="18" t="s">
        <v>96</v>
      </c>
      <c r="D47" s="19">
        <v>798.9</v>
      </c>
      <c r="E47" s="18">
        <v>2</v>
      </c>
      <c r="F47" s="22">
        <f t="shared" si="0"/>
        <v>1597.8</v>
      </c>
      <c r="G47" s="15" t="s">
        <v>151</v>
      </c>
      <c r="H47" s="15" t="s">
        <v>152</v>
      </c>
      <c r="I47" s="21" t="s">
        <v>153</v>
      </c>
    </row>
    <row r="48" spans="1:9" s="18" customFormat="1" ht="64" x14ac:dyDescent="0.2">
      <c r="A48" s="18" t="s">
        <v>154</v>
      </c>
      <c r="B48" s="18" t="s">
        <v>155</v>
      </c>
      <c r="C48" s="18" t="s">
        <v>96</v>
      </c>
      <c r="D48" s="19">
        <v>97.99</v>
      </c>
      <c r="E48" s="18">
        <v>1</v>
      </c>
      <c r="F48" s="22">
        <f t="shared" si="0"/>
        <v>97.99</v>
      </c>
      <c r="G48" s="15" t="s">
        <v>156</v>
      </c>
      <c r="H48" s="15" t="s">
        <v>157</v>
      </c>
      <c r="I48" s="21" t="s">
        <v>158</v>
      </c>
    </row>
    <row r="49" spans="1:9" s="18" customFormat="1" ht="32" x14ac:dyDescent="0.2">
      <c r="A49" s="18" t="s">
        <v>212</v>
      </c>
      <c r="B49" s="18" t="s">
        <v>159</v>
      </c>
      <c r="C49" s="18" t="s">
        <v>96</v>
      </c>
      <c r="D49" s="19">
        <v>9.99</v>
      </c>
      <c r="E49" s="18">
        <v>1</v>
      </c>
      <c r="F49" s="22">
        <f>E49*D49</f>
        <v>9.99</v>
      </c>
      <c r="G49" s="15" t="s">
        <v>160</v>
      </c>
      <c r="H49" s="15"/>
      <c r="I49" s="16" t="s">
        <v>161</v>
      </c>
    </row>
    <row r="50" spans="1:9" s="25" customFormat="1" x14ac:dyDescent="0.2">
      <c r="A50" s="25" t="s">
        <v>162</v>
      </c>
    </row>
    <row r="51" spans="1:9" s="25" customFormat="1" x14ac:dyDescent="0.2"/>
    <row r="52" spans="1:9" s="18" customFormat="1" x14ac:dyDescent="0.2">
      <c r="A52" s="20" t="s">
        <v>13</v>
      </c>
      <c r="B52" s="20" t="s">
        <v>14</v>
      </c>
      <c r="C52" s="20" t="s">
        <v>15</v>
      </c>
      <c r="D52" s="20" t="s">
        <v>16</v>
      </c>
      <c r="E52" s="20" t="s">
        <v>17</v>
      </c>
      <c r="F52" s="20" t="s">
        <v>18</v>
      </c>
      <c r="G52" s="20" t="s">
        <v>19</v>
      </c>
      <c r="H52" s="20" t="s">
        <v>20</v>
      </c>
      <c r="I52" s="20" t="s">
        <v>21</v>
      </c>
    </row>
    <row r="53" spans="1:9" s="18" customFormat="1" ht="32" x14ac:dyDescent="0.2">
      <c r="A53" s="15" t="s">
        <v>163</v>
      </c>
      <c r="B53" s="18" t="s">
        <v>164</v>
      </c>
      <c r="C53" s="18" t="s">
        <v>165</v>
      </c>
      <c r="D53" s="19">
        <v>712.9</v>
      </c>
      <c r="E53" s="18">
        <v>2</v>
      </c>
      <c r="F53" s="22">
        <f>E53*D53</f>
        <v>1425.8</v>
      </c>
      <c r="G53" s="15" t="s">
        <v>151</v>
      </c>
      <c r="H53" s="15" t="s">
        <v>166</v>
      </c>
      <c r="I53" s="16" t="s">
        <v>167</v>
      </c>
    </row>
    <row r="54" spans="1:9" s="18" customFormat="1" ht="32" x14ac:dyDescent="0.2">
      <c r="A54" s="18" t="s">
        <v>168</v>
      </c>
      <c r="B54" s="18" t="s">
        <v>169</v>
      </c>
      <c r="C54" s="18" t="s">
        <v>162</v>
      </c>
      <c r="D54" s="19">
        <v>51.9</v>
      </c>
      <c r="E54" s="18">
        <v>4</v>
      </c>
      <c r="F54" s="22">
        <f>E54*D54</f>
        <v>207.6</v>
      </c>
      <c r="G54" s="15" t="s">
        <v>170</v>
      </c>
      <c r="H54" s="15" t="s">
        <v>171</v>
      </c>
      <c r="I54" s="16" t="s">
        <v>172</v>
      </c>
    </row>
    <row r="55" spans="1:9" s="18" customFormat="1" x14ac:dyDescent="0.2">
      <c r="D55" s="19"/>
      <c r="F55" s="22"/>
      <c r="I55" s="16"/>
    </row>
    <row r="56" spans="1:9" s="25" customFormat="1" x14ac:dyDescent="0.2">
      <c r="A56" s="30" t="s">
        <v>173</v>
      </c>
    </row>
    <row r="57" spans="1:9" s="25" customFormat="1" x14ac:dyDescent="0.2"/>
    <row r="58" spans="1:9" s="18" customFormat="1" x14ac:dyDescent="0.2">
      <c r="A58" s="20" t="s">
        <v>13</v>
      </c>
      <c r="B58" s="20" t="s">
        <v>14</v>
      </c>
      <c r="C58" s="20" t="s">
        <v>15</v>
      </c>
      <c r="D58" s="20" t="s">
        <v>16</v>
      </c>
      <c r="E58" s="20" t="s">
        <v>17</v>
      </c>
      <c r="F58" s="20" t="s">
        <v>18</v>
      </c>
      <c r="G58" s="20" t="s">
        <v>19</v>
      </c>
      <c r="H58" s="20" t="s">
        <v>20</v>
      </c>
      <c r="I58" s="20" t="s">
        <v>21</v>
      </c>
    </row>
    <row r="59" spans="1:9" s="18" customFormat="1" ht="16" x14ac:dyDescent="0.2">
      <c r="A59" s="18" t="s">
        <v>174</v>
      </c>
      <c r="B59" s="24" t="s">
        <v>175</v>
      </c>
      <c r="C59" s="18" t="s">
        <v>176</v>
      </c>
      <c r="D59" s="19">
        <v>2550</v>
      </c>
      <c r="E59" s="18">
        <v>1</v>
      </c>
      <c r="F59" s="22">
        <f>E59*D59</f>
        <v>2550</v>
      </c>
      <c r="G59" s="15" t="s">
        <v>177</v>
      </c>
      <c r="H59" s="15"/>
      <c r="I59" s="16" t="s">
        <v>178</v>
      </c>
    </row>
    <row r="60" spans="1:9" s="18" customFormat="1" x14ac:dyDescent="0.2">
      <c r="A60" s="18" t="s">
        <v>179</v>
      </c>
      <c r="B60" s="18" t="s">
        <v>209</v>
      </c>
      <c r="C60" s="18" t="s">
        <v>207</v>
      </c>
      <c r="D60" s="19">
        <f>38.99/4</f>
        <v>9.7475000000000005</v>
      </c>
      <c r="E60" s="18">
        <v>2</v>
      </c>
      <c r="F60" s="22">
        <f t="shared" ref="F60:F71" si="1">E60*D60</f>
        <v>19.495000000000001</v>
      </c>
      <c r="G60" s="15"/>
      <c r="H60" s="15"/>
      <c r="I60" s="16" t="s">
        <v>210</v>
      </c>
    </row>
    <row r="61" spans="1:9" s="18" customFormat="1" x14ac:dyDescent="0.2">
      <c r="A61" s="18" t="s">
        <v>180</v>
      </c>
      <c r="B61" s="18" t="s">
        <v>181</v>
      </c>
      <c r="C61" s="18" t="s">
        <v>208</v>
      </c>
      <c r="D61" s="19" t="s">
        <v>205</v>
      </c>
      <c r="E61" s="18" t="s">
        <v>205</v>
      </c>
      <c r="F61" s="22"/>
      <c r="G61" s="15"/>
      <c r="H61" s="15"/>
      <c r="I61" s="16"/>
    </row>
    <row r="62" spans="1:9" s="18" customFormat="1" x14ac:dyDescent="0.2">
      <c r="A62" s="18" t="s">
        <v>182</v>
      </c>
      <c r="B62" s="18" t="s">
        <v>205</v>
      </c>
      <c r="C62" s="18" t="s">
        <v>208</v>
      </c>
      <c r="D62" s="19">
        <v>9.99</v>
      </c>
      <c r="E62" s="18">
        <v>1</v>
      </c>
      <c r="F62" s="22">
        <f t="shared" si="1"/>
        <v>9.99</v>
      </c>
      <c r="G62" s="15"/>
      <c r="H62" s="15"/>
      <c r="I62" s="16" t="s">
        <v>183</v>
      </c>
    </row>
    <row r="63" spans="1:9" s="18" customFormat="1" x14ac:dyDescent="0.2">
      <c r="A63" s="18" t="s">
        <v>184</v>
      </c>
      <c r="B63" s="18" t="s">
        <v>206</v>
      </c>
      <c r="C63" s="18" t="s">
        <v>208</v>
      </c>
      <c r="D63" s="19">
        <v>16.989999999999998</v>
      </c>
      <c r="E63" s="18">
        <v>1</v>
      </c>
      <c r="F63" s="22">
        <f t="shared" si="1"/>
        <v>16.989999999999998</v>
      </c>
      <c r="G63" s="15"/>
      <c r="H63" s="15"/>
      <c r="I63" s="16" t="s">
        <v>185</v>
      </c>
    </row>
    <row r="64" spans="1:9" s="18" customFormat="1" x14ac:dyDescent="0.2">
      <c r="A64" s="18" t="s">
        <v>186</v>
      </c>
      <c r="B64" s="18" t="s">
        <v>205</v>
      </c>
      <c r="C64" s="18" t="s">
        <v>208</v>
      </c>
      <c r="D64" s="19">
        <v>6.99</v>
      </c>
      <c r="E64" s="18">
        <v>1</v>
      </c>
      <c r="F64" s="22">
        <f t="shared" si="1"/>
        <v>6.99</v>
      </c>
      <c r="G64" s="15"/>
      <c r="H64" s="15"/>
      <c r="I64" s="16" t="s">
        <v>187</v>
      </c>
    </row>
    <row r="65" spans="1:9" s="18" customFormat="1" x14ac:dyDescent="0.2">
      <c r="A65" s="18" t="s">
        <v>188</v>
      </c>
      <c r="B65" s="18" t="s">
        <v>205</v>
      </c>
      <c r="C65" s="18" t="s">
        <v>208</v>
      </c>
      <c r="D65" s="19">
        <v>11.89</v>
      </c>
      <c r="E65" s="18">
        <v>1</v>
      </c>
      <c r="F65" s="22">
        <f t="shared" si="1"/>
        <v>11.89</v>
      </c>
      <c r="G65" s="15"/>
      <c r="H65" s="15"/>
      <c r="I65" s="16" t="s">
        <v>189</v>
      </c>
    </row>
    <row r="66" spans="1:9" s="18" customFormat="1" x14ac:dyDescent="0.2">
      <c r="A66" s="18" t="s">
        <v>190</v>
      </c>
      <c r="B66" s="31" t="s">
        <v>205</v>
      </c>
      <c r="C66" s="31" t="s">
        <v>208</v>
      </c>
      <c r="D66" s="19">
        <v>4.99</v>
      </c>
      <c r="E66" s="18">
        <v>1</v>
      </c>
      <c r="F66" s="22">
        <f t="shared" si="1"/>
        <v>4.99</v>
      </c>
      <c r="G66" s="15"/>
      <c r="H66" s="15"/>
      <c r="I66" s="16" t="s">
        <v>191</v>
      </c>
    </row>
    <row r="67" spans="1:9" s="18" customFormat="1" x14ac:dyDescent="0.2">
      <c r="A67" s="18" t="s">
        <v>192</v>
      </c>
      <c r="B67" s="31" t="s">
        <v>205</v>
      </c>
      <c r="C67" s="31" t="s">
        <v>208</v>
      </c>
      <c r="D67" s="22">
        <v>9.99</v>
      </c>
      <c r="E67" s="18">
        <v>1</v>
      </c>
      <c r="F67" s="22">
        <f t="shared" si="1"/>
        <v>9.99</v>
      </c>
      <c r="G67" s="15"/>
      <c r="H67" s="15"/>
      <c r="I67" s="18" t="s">
        <v>193</v>
      </c>
    </row>
    <row r="68" spans="1:9" s="18" customFormat="1" x14ac:dyDescent="0.2">
      <c r="A68" s="18" t="s">
        <v>194</v>
      </c>
      <c r="B68" s="31" t="s">
        <v>205</v>
      </c>
      <c r="C68" s="31" t="s">
        <v>208</v>
      </c>
      <c r="D68" s="22">
        <v>7.29</v>
      </c>
      <c r="E68" s="18">
        <v>1</v>
      </c>
      <c r="F68" s="22">
        <f t="shared" si="1"/>
        <v>7.29</v>
      </c>
      <c r="G68" s="15"/>
      <c r="H68" s="15"/>
      <c r="I68" s="16" t="s">
        <v>195</v>
      </c>
    </row>
    <row r="69" spans="1:9" s="18" customFormat="1" x14ac:dyDescent="0.2">
      <c r="A69" s="18" t="s">
        <v>196</v>
      </c>
      <c r="B69" s="31" t="s">
        <v>205</v>
      </c>
      <c r="C69" s="31" t="s">
        <v>208</v>
      </c>
      <c r="D69" s="22">
        <v>7.19</v>
      </c>
      <c r="E69" s="18">
        <v>1</v>
      </c>
      <c r="F69" s="22">
        <f t="shared" si="1"/>
        <v>7.19</v>
      </c>
      <c r="G69" s="15"/>
      <c r="H69" s="15"/>
      <c r="I69" s="21" t="s">
        <v>197</v>
      </c>
    </row>
    <row r="70" spans="1:9" s="18" customFormat="1" ht="16" x14ac:dyDescent="0.2">
      <c r="A70" s="18" t="s">
        <v>198</v>
      </c>
      <c r="B70" s="35" t="s">
        <v>205</v>
      </c>
      <c r="C70" s="31" t="s">
        <v>208</v>
      </c>
      <c r="D70" s="22">
        <v>4.99</v>
      </c>
      <c r="E70" s="18">
        <v>1</v>
      </c>
      <c r="F70" s="22">
        <f t="shared" si="1"/>
        <v>4.99</v>
      </c>
      <c r="G70" s="15"/>
      <c r="H70" s="15"/>
      <c r="I70" s="21" t="s">
        <v>199</v>
      </c>
    </row>
    <row r="71" spans="1:9" s="18" customFormat="1" x14ac:dyDescent="0.2">
      <c r="A71" s="18" t="s">
        <v>200</v>
      </c>
      <c r="B71" s="31" t="s">
        <v>205</v>
      </c>
      <c r="C71" s="31" t="s">
        <v>208</v>
      </c>
      <c r="D71" s="22">
        <v>9.99</v>
      </c>
      <c r="E71" s="18">
        <v>1</v>
      </c>
      <c r="F71" s="22">
        <f t="shared" si="1"/>
        <v>9.99</v>
      </c>
      <c r="G71" s="15"/>
      <c r="H71" s="15"/>
      <c r="I71" s="21" t="s">
        <v>201</v>
      </c>
    </row>
    <row r="72" spans="1:9" s="18" customFormat="1" x14ac:dyDescent="0.2">
      <c r="C72" s="20"/>
      <c r="D72" s="22"/>
      <c r="F72" s="22"/>
    </row>
    <row r="73" spans="1:9" s="18" customFormat="1" x14ac:dyDescent="0.2">
      <c r="C73" s="20"/>
      <c r="D73" s="22"/>
      <c r="E73" s="18" t="s">
        <v>202</v>
      </c>
      <c r="F73" s="22">
        <v>514.41</v>
      </c>
    </row>
    <row r="74" spans="1:9" s="18" customFormat="1" x14ac:dyDescent="0.2">
      <c r="C74" s="20"/>
      <c r="D74" s="22"/>
      <c r="E74" s="18" t="s">
        <v>203</v>
      </c>
      <c r="F74" s="22">
        <f>(16.2+12.93+11.47+10.68)</f>
        <v>51.28</v>
      </c>
    </row>
    <row r="75" spans="1:9" s="18" customFormat="1" x14ac:dyDescent="0.2">
      <c r="C75" s="20"/>
      <c r="D75" s="22"/>
      <c r="E75" s="33" t="s">
        <v>204</v>
      </c>
      <c r="F75" s="34">
        <f>SUM(F12:F74)</f>
        <v>8376.0450000000001</v>
      </c>
    </row>
    <row r="76" spans="1:9" s="18" customFormat="1" x14ac:dyDescent="0.2">
      <c r="C76" s="20"/>
      <c r="D76" s="22"/>
      <c r="F76" s="22"/>
    </row>
    <row r="77" spans="1:9" s="18" customFormat="1" x14ac:dyDescent="0.2">
      <c r="C77" s="20"/>
      <c r="D77" s="22"/>
      <c r="F77" s="22"/>
    </row>
    <row r="78" spans="1:9" x14ac:dyDescent="0.2">
      <c r="D78" s="2"/>
      <c r="F78" s="2"/>
    </row>
    <row r="79" spans="1:9" x14ac:dyDescent="0.2">
      <c r="A79" s="7"/>
      <c r="D79" s="2"/>
      <c r="F79" s="2"/>
    </row>
    <row r="80" spans="1:9" x14ac:dyDescent="0.2">
      <c r="A80" s="7"/>
      <c r="D80" s="2"/>
      <c r="F80" s="2"/>
    </row>
    <row r="81" spans="1:9" x14ac:dyDescent="0.2">
      <c r="D81" s="2"/>
      <c r="F81" s="2"/>
    </row>
    <row r="82" spans="1:9" ht="16" x14ac:dyDescent="0.2">
      <c r="A82" s="10"/>
      <c r="D82" s="2"/>
      <c r="F82" s="2"/>
    </row>
    <row r="83" spans="1:9" ht="16" x14ac:dyDescent="0.2">
      <c r="A83" s="10"/>
      <c r="D83" s="2"/>
      <c r="F83" s="2"/>
    </row>
    <row r="84" spans="1:9" ht="16" x14ac:dyDescent="0.2">
      <c r="A84" s="10"/>
      <c r="D84" s="2"/>
      <c r="F84" s="2"/>
    </row>
    <row r="85" spans="1:9" ht="16" x14ac:dyDescent="0.2">
      <c r="A85" s="11"/>
      <c r="D85" s="2"/>
      <c r="F85" s="2"/>
    </row>
    <row r="86" spans="1:9" x14ac:dyDescent="0.2">
      <c r="D86" s="2"/>
      <c r="F86" s="2"/>
    </row>
    <row r="87" spans="1:9" x14ac:dyDescent="0.2">
      <c r="D87" s="2"/>
      <c r="F87" s="2"/>
    </row>
    <row r="88" spans="1:9" x14ac:dyDescent="0.2">
      <c r="D88" s="2"/>
      <c r="F88" s="2"/>
    </row>
    <row r="89" spans="1:9" x14ac:dyDescent="0.2">
      <c r="D89" s="2"/>
      <c r="F89" s="2"/>
    </row>
    <row r="90" spans="1:9" x14ac:dyDescent="0.2">
      <c r="D90" s="2"/>
      <c r="F90" s="2"/>
    </row>
    <row r="91" spans="1:9" x14ac:dyDescent="0.2">
      <c r="D91" s="2"/>
      <c r="F91" s="2"/>
    </row>
    <row r="92" spans="1:9" x14ac:dyDescent="0.2">
      <c r="D92" s="2"/>
      <c r="F92" s="2"/>
    </row>
    <row r="93" spans="1:9" x14ac:dyDescent="0.2">
      <c r="D93" s="2"/>
      <c r="F93" s="2"/>
    </row>
    <row r="94" spans="1:9" x14ac:dyDescent="0.2">
      <c r="D94" s="2"/>
      <c r="F94" s="2"/>
    </row>
    <row r="95" spans="1:9" x14ac:dyDescent="0.2">
      <c r="F95" s="2"/>
      <c r="I95" s="4"/>
    </row>
    <row r="96" spans="1:9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1:6" x14ac:dyDescent="0.2">
      <c r="F113" s="2"/>
    </row>
    <row r="114" spans="1:6" x14ac:dyDescent="0.2">
      <c r="F114" s="2"/>
    </row>
    <row r="115" spans="1:6" x14ac:dyDescent="0.2">
      <c r="F115" s="2"/>
    </row>
    <row r="116" spans="1:6" x14ac:dyDescent="0.2">
      <c r="F116" s="2"/>
    </row>
    <row r="117" spans="1:6" x14ac:dyDescent="0.2">
      <c r="F117" s="2"/>
    </row>
    <row r="119" spans="1:6" x14ac:dyDescent="0.2">
      <c r="A119" s="5"/>
    </row>
    <row r="123" spans="1:6" x14ac:dyDescent="0.2">
      <c r="F123" s="2"/>
    </row>
    <row r="125" spans="1:6" x14ac:dyDescent="0.2">
      <c r="F125" s="2"/>
    </row>
  </sheetData>
  <mergeCells count="4">
    <mergeCell ref="A50:XFD51"/>
    <mergeCell ref="A31:XFD32"/>
    <mergeCell ref="A9:XFD10"/>
    <mergeCell ref="A56:XFD57"/>
  </mergeCells>
  <hyperlinks>
    <hyperlink ref="I12" r:id="rId1" xr:uid="{330308F9-4AB0-8040-AACC-161000FD30C2}"/>
    <hyperlink ref="I13" r:id="rId2" xr:uid="{76A92BAE-F0FE-914C-AB7C-C9D7A7EEEF84}"/>
    <hyperlink ref="I14" r:id="rId3" xr:uid="{DED8E27F-6781-C349-8384-C07C089AD5AC}"/>
    <hyperlink ref="I16" r:id="rId4" xr:uid="{CD5907F4-D8AD-7046-94AC-BA4A40F5E944}"/>
    <hyperlink ref="I17" r:id="rId5" xr:uid="{0B9BE859-6DD0-6746-BB02-06916B80B19F}"/>
    <hyperlink ref="I21" r:id="rId6" xr:uid="{59C9690C-1022-4F40-9039-18FC3E687C55}"/>
    <hyperlink ref="I22" r:id="rId7" xr:uid="{A0E747D1-D8EB-C147-9A80-33ACAE7D7B8F}"/>
    <hyperlink ref="I23" r:id="rId8" xr:uid="{6C55999C-6796-FA4B-9E78-B85FF983DAEA}"/>
    <hyperlink ref="I24" r:id="rId9" xr:uid="{96590B07-52C2-6A4F-9C71-B5CE82E17F82}"/>
    <hyperlink ref="I25" r:id="rId10" xr:uid="{F653CEE0-4F0D-6147-B8D1-A954FFA4FB96}"/>
    <hyperlink ref="I26" r:id="rId11" xr:uid="{988D7298-55D7-4349-8303-D5FC363468CA}"/>
    <hyperlink ref="I27" r:id="rId12" xr:uid="{7F72CF46-F5FB-6844-A112-62534A1D2C12}"/>
    <hyperlink ref="I28" r:id="rId13" xr:uid="{C04400CA-5DD1-4F49-95A4-6E8B486CBB1F}"/>
    <hyperlink ref="I29" r:id="rId14" xr:uid="{BC0488EA-C18A-E542-825D-D420998E9DD5}"/>
    <hyperlink ref="I19" r:id="rId15" xr:uid="{55905372-CD2C-E14D-99A3-0169B954658B}"/>
    <hyperlink ref="I20" r:id="rId16" xr:uid="{BA21BD4F-3235-4044-9FC7-6DD7156B2253}"/>
    <hyperlink ref="I30" r:id="rId17" xr:uid="{D1939ED3-04AB-A24F-AEA4-3581F2FF76D7}"/>
    <hyperlink ref="I15" r:id="rId18" xr:uid="{91DA1529-0AD8-2C42-B70F-E937D91A4B16}"/>
    <hyperlink ref="I18" r:id="rId19" xr:uid="{81984D66-6B2D-544A-BD9F-EE22BBCC4123}"/>
    <hyperlink ref="I49" r:id="rId20" display="https://www.amazon.com/Tips-Soldering-Iron-Compatible-Components/dp/B0DB1SSKVN?dib=eyJ2IjoiMSJ9.PbsriST-vYxfpA9g_MPEsQ0ev8T8Jk8FbbV8oEIyMqshJp5xITRvpOamuxGsnNQbkLuIJjrOglf2w0HhoKyu077Ld3BEP1_Glyhcu9fr10Wm56DtRTvRAloRzEvr1SIjh48NsanQK3MT5ic9MeBQITw9Q8Fe5xI0ByuOUlpoR51OnsZwH3ucEGzeElRS4EB9jKk8rn11DI1sDFteQ5o-NL2eRGzOhWdFnYvhTSIguFwQQg-M1e-LvIEx2-c7usoBtj7COnZ6ba6YtZoWjobJkcAbHvkZYnCprAGWynk1wUE.6g9FyseE5v1u_dU3KqnH32-WZXpkaINHU75c_FU_PUU&amp;dib_tag=se&amp;hvadid=580995206543&amp;hvdev=c&amp;hvlocphy=9027902&amp;hvnetw=g&amp;hvqmt=e&amp;hvrand=16793008897096162710&amp;hvtargid=kwd-1437209792600&amp;hydadcr=17038_13426322&amp;keywords=soldering+iron+heat+set+insert&amp;qid=1738947000&amp;sr=8-12-spons&amp;sp_csd=d2lkZ2V0TmFtZT1zcF9tdGY&amp;psc=1" xr:uid="{797BAE77-891C-074F-96ED-6C9506BCC5A8}"/>
    <hyperlink ref="I34" r:id="rId21" display="https://www.amazon.com/Craftsman-CMST40730-SMALL-DRAWER-ORGANIZER/dp/B09BDKWRS3?crid=1IM4QZG01HRKW&amp;dib=eyJ2IjoiMSJ9.IBRG0vMNvAVv3TZMihs7JGLlFJytny2lnP8zThD3jWcPardlvPTZccF1HJCLdKyJtPiwKJTT-edmzerqvQ8rMS2alN0j0xh2uzCQ9aT5T9osT8qtntg2Y7UbRryx83VCrmOp7mJx--IDCcdv5tCKfMJS8udpxtH_ASMbfNS0BzDzaH2u2va7HKzSfX9IRF8JaxiOblGbt3ByNYx0df6_vkNhBn8KfXJShmU5yaYqLfT8Fe7qbh5OyBtYePXZkiW-L6zLC9mgPC5ef31H3HHfk3J-7c-PCIG-EILo08T6EcaaThnlYW3DjeGhd53GXYgTbCvrNjay0HaQGUBRyDuNfb1ZIXTtXqFaYRHfbD0GcETIwKjOPz8uFCeYyywpFC8AssLh-7BLUTbS567YhEkbHsLanEPXwqV_bQqC87w83wEB4UMuXCl3msxWaf2igN70.uUoyfnqUvZCUHs3FBzwOJ3odM8-H7VQ1EsuOvjnpjes&amp;dib_tag=se&amp;keywords=organizer%2Bfor%2Bscrews&amp;qid=1738948790&amp;sprefix=organizer%2Bfor%2Bscrews%2B%2Caps%2C143&amp;sr=8-7&amp;th=1" xr:uid="{D456EA05-BF3F-8945-986A-4652E5897372}"/>
    <hyperlink ref="I35" r:id="rId22" display="https://www.amazon.com/Kennel-Outdoor-Large-Outside-Enclosures/dp/B0BTHJ6LZT?pd_rd_w=uaMSB&amp;content-id=amzn1.sym.cd152278-debd-42b9-91b9-6f271389fda7&amp;pf_rd_p=cd152278-debd-42b9-91b9-6f271389fda7&amp;pf_rd_r=3TZ58WWR6BK0Z1V15EMP&amp;pd_rd_wg=fcCw7&amp;pd_rd_r=6a923392-a467-4cec-a65f-1f98220f4030&amp;pd_rd_i=B0BTHJ6LZT&amp;th=1" xr:uid="{2183966A-E0A9-7B43-8421-BED13D32D714}"/>
    <hyperlink ref="I36" r:id="rId23" xr:uid="{27FA9C57-EB9A-EE4B-B508-FDAE8B028162}"/>
    <hyperlink ref="I38" r:id="rId24" xr:uid="{8416E6EA-9EA4-D541-AD12-63678C416BFA}"/>
    <hyperlink ref="I39" r:id="rId25" xr:uid="{A13C5A79-7627-4A4F-9839-3E9EA348F0AD}"/>
    <hyperlink ref="I40" r:id="rId26" display="https://www.amazon.com/HANGLIFE-Heat-Set-Threaded-Printing-Components/dp/B0CS6YVJYD/ref=sr_1_3?crid=2LO9FTW5LZ48E&amp;dib=eyJ2IjoiMSJ9.n16ArxrMlfjYEytGYXDlREN7y_D8oxOhVBkXpoC59dh34N-gSODR8HeUBiH0fu8rSlmSHRJ47lTBt9VDy2Wc7oM2aNZSO88-I-soHptBqxVJHx8VcPUtc-9ruFkLZcHacbS4sw5-d0E-sXmv8RQzY3mO5wmsHoNqkwu2yhVWo5ZJXCaXW_UFxiC-q_7j9q3EsAbrquk-axKA2OlZFuYaUzmxyzZOX7kdj53sTKnfr0lWn-TP1kX1l-1ol-9pnCXLyaDrUkdImMXCBOIQdL_OM5M29DWEs9vXqrdItyUBx7sF8ymisU_sL417r6IKgOMOXQa_8TkhRbQyjOBhBBvW0i8kgcJCKtGfh8XO83m7Z9U.DmXG3_uFqeItY21H_H4PkmRlA_HFMzGeMepoGejYnDI&amp;dib_tag=se&amp;keywords=M2.5%2Bheat%2Bset%2Binsert&amp;qid=1742405812&amp;s=hi&amp;sprefix=m2.5%2Bheat%2Bset%2Binse%2Ctools%2C568&amp;sr=1-3&amp;th=1" xr:uid="{B6605749-C40C-E54B-95B6-6572CB7EADDA}"/>
    <hyperlink ref="I41" r:id="rId27" display="https://www.amazon.com/PNGKNYOCN-Silicon-Terminal-Terminals-Extension/dp/B0CGTW8C4S/ref=sr_1_2?crid=2BCSDGFXXWANQ&amp;dib=eyJ2IjoiMSJ9.fOhbqeAnmmwtHxrFI8WrGUPilsmS8ItoOEYCjX54qvvmUHNRC4uDnYtvjfV4ZzEt1o4WXtaz6Kf-03ox2H0NH3SfDRxnClOvOXabK9xYjrNgqzVUf-uxhZJTtqcTAOgmoNO08iln5r6Dw2fQTUQOOgRuC5hDcmXH_a-l2x0LYtXivdDHqNFwOzyfpiTSgNQweyeREtTuUmYQYL83vGt5pR2-YbfQZDjhVAPZgCx1Jyv8gH_CYY5mPL5t-Fsuv4Sc2ccRBpBlrWyQfsh3A28aDU_DRz9dnSY1RgrPxn39UMF6xs9mJ0erqMvxQfSMkOEyqwxxoUWqiOe9lD4a_VEtGWYRyHpWHBPmRz3SkvB0I3qKp47b7eOKrWHXNbF-pow1GoH8KRWRBmijEDWyRimqCC4Pn-4SvE_fIxOOrLNqhT5E4f4spYJaRL98XTBp53MJ.DgqV4efnwiIvcEWVE03Sb-uc-U7NXj0uJc2Sv1V69cg&amp;dib_tag=se&amp;keywords=XT30+F+to+o+ring+connection&amp;qid=1743029662&amp;sprefix=xt30+f+to+o+ring+connection%2Caps%2C152&amp;sr=8-2" xr:uid="{CB3F80C3-DCB2-8C48-B6B1-2E84907945F6}"/>
    <hyperlink ref="I42" r:id="rId28" xr:uid="{F5E04A55-D9FF-2B43-9B89-412FC17B98BB}"/>
    <hyperlink ref="I43" r:id="rId29" display="https://www.amazon.com/SinLoon-Terminal-23-6inch-Connector-Aircraft/dp/B0C964KCQF/ref=sr_1_5_sspa?crid=10DNUQX9XX4RW&amp;dib=eyJ2IjoiMSJ9.fvxNOAwQKVach6lzIXGE2w.eJQVyw6w-jCjcTKbfqLbK7QyrjYU9iKktA--nkXH2xY&amp;dib_tag=se&amp;keywords=XT30%2BF%2Bto%2Bo%2Brings%2BM6%2B10%2Bft&amp;qid=1743185753&amp;s=industrial&amp;sprefix=xt30%2Bf%2Bto%2Bo%2Brings%2Bm6%2B10%2Bft%2Cindustrial%2C101&amp;sr=1-5-spons&amp;sp_csd=d2lkZ2V0TmFtZT1zcF9idGY&amp;th=1" xr:uid="{75616DDE-F1C9-4540-A92F-3760263B9E41}"/>
    <hyperlink ref="I44" r:id="rId30" display="https://www.amazon.com/DKARDU-Adapter-Female-Battery-Charger/dp/B0CZHR1N8R/ref=sr_1_6?crid=A2T4FQK0E9GE&amp;dib=eyJ2IjoiMSJ9.8wnJ4PoNGS5Usje2euWvPgLGxfv2AtkCiY3gitqnCn4pZGL2bv_fKND8WrCy8w96fXAoPEiY9j5wZvBCFlTEyZ2FpbXmnBa66H7K0EODqAZYQtMFxqx8aWlaOji7jf6Jld8lL_Oo4sJDNEHsTT4IhcbIt4fdA5oOIRhU1n7EeRiUFuok65FL_QGgQ5siI6IbkmuPkZg4JlKrxIqkNSbXICz_A2_3D-Q_iyVKPvL58hDpaz6cJk3Lpl3vnzyYT80ALwBZqnt3lICHKMXq9KhthmKwHDvWDreRtpOqc95O1IA1WWqcZ67MyGHU7e7xHFb3-VGqBETbTOj6MG6FbTUmxHsi0uAh6W70UhepUPRI8Og.i6tIqkjpKzTMYB8LM-HNXj_Ah_EPjABxuEd5YrPpD8w&amp;dib_tag=se&amp;keywords=XT30%2BF%2Bto%2BXT60%2BM&amp;qid=1743186151&amp;s=industrial&amp;sprefix=xt30%2Bf%2Bto%2Bxt60%2Bm%2B%2Cindustrial%2C122&amp;sr=1-6&amp;th=1" xr:uid="{57B1C62D-816C-F241-AA19-0956C966A045}"/>
    <hyperlink ref="I45" r:id="rId31" display="https://www.amazon.com/Battery-Copper-Inverter-Automotive-Motorcycle/dp/B0D44JVG2T/ref=sr_1_1_sspa?crid=1DCF3K67NIKN6&amp;dib=eyJ2IjoiMSJ9.GdKZns_4psd2tIwclbmMUhBCMJazBsNAdF7azQKDpiKx9YvtK6WGHn-FFSRRBLvFGz5oEEm__Yw3Xm7oeMk-DbS_rDADgUGlMroYJN4mRHUL-ejagW49cDL6iVmiUVs_TJeFOpd0Ly3F9meDKSS5w0Ky8_AljVotfRDfSjuRfF5UNhXuhU3bFp6TXN2NNAcO8hj63K5wYV_CV4znKGO3w9CbApq8XjgP47cFL7unf2nW80Aufof6wFbBd52ZAg3SJOu4Rp_qrJJMqNSupI49fz_rz1jug0jezU3WvZ1063Q.I2SkAjvMsjX5PLGrRmVGbxKg6eoVi0X2R-O1EUR_25Q&amp;dib_tag=se&amp;keywords=battery%2Bcable%2BM6&amp;qid=1743186894&amp;s=industrial&amp;sprefix=battery%2Bcable%2Bm6%2Cindustrial%2C143&amp;sr=1-1-spons&amp;sp_csd=d2lkZ2V0TmFtZT1zcF9hdGY&amp;th=1" xr:uid="{E9C0CBCE-E131-5A41-8A20-64DDF0FF0FF2}"/>
    <hyperlink ref="I46" r:id="rId32" display="https://www.amazon.com/Alex-Tech-10ft-Protector-Sleeving/dp/B07FW3GTXB/ref=sr_1_1_sspa?dib=eyJ2IjoiMSJ9.wi3YgmwbOk-zx7LaFrhC1TstFJFbKH2bcf7oFMXThZqOt9VrjW_TIJxUesGkW4wXt-PcBMYhw4YlNCjgFPx7JUWqbLwFThnYJ--jtiduzpxNX3_RlN2lCtR6ltkvsq_8ypM6fxmb2k9-22lFzJzqJe_wcCEBU00-zjJH2DzX9VP5StAu-YIBCFOGXsbUDbyDNSevr6lhxJ1Jw3VJnB_GTJO3KTSlv5iI1TOzH7P1mUU.t55EPicxI95GrInXkAi72Zz3HcJM-zFQJcWA6q0qHwE&amp;dib_tag=se&amp;keywords=cable%2Bmesh&amp;qid=1743187437&amp;sr=8-1-spons&amp;sp_csd=d2lkZ2V0TmFtZT1zcF9hdGY&amp;th=1" xr:uid="{EA407AC1-2BD2-4C4F-A62E-26D0CC345D80}"/>
    <hyperlink ref="I47" r:id="rId33" xr:uid="{77DD272E-AEA6-434A-858B-242CD0E99501}"/>
    <hyperlink ref="I48" r:id="rId34" xr:uid="{53676EEF-F997-1E40-90EA-C40130B46D44}"/>
    <hyperlink ref="I53" r:id="rId35" xr:uid="{D9F7B6E2-3744-AB41-B46D-C4EF483DBBE9}"/>
    <hyperlink ref="I54" r:id="rId36" xr:uid="{B479BDF2-DB9F-F840-95BE-4A3086A83234}"/>
    <hyperlink ref="I37" r:id="rId37" display="https://www.amazon.com/cSeao-12-Pack-Conecting-Furniture-Stainless/dp/B0CGMX7TP3?crid=2QTT212ZLI9B6&amp;dib=eyJ2IjoiMSJ9.RALXlONNqX2RK8fRMBzjoXKuuMn0jGiIG89P_JN0-waELkC3_gDVWkoy5rCVcOcAf0f6-euJjgEJpEobSCGR3T2Y4PYOOz83kofz74PSTZ1hBsjs2a62M2gwQIunSJAIJAQjc1XbLI3XC16f8TnnrFlSzcaUPX_6gd6r2VXR_eGpz9nwjvPfqdeW4IDfMeePqmjy_BL4576FD58kVBEVY3lxSGb1ZPyfhJMXFUgMVhk.5dzR6_82_PLIOYgMFGGqhbJlSi0rmeubmzZ9B7FCkRQ&amp;dib_tag=se&amp;keywords=m6+screws+22+mm&amp;qid=1738954849&amp;sprefix=m6+screws+22+mm%2Caps%2C200&amp;sr=8-3" xr:uid="{5669812B-F675-6649-940B-36DA4358D18D}"/>
    <hyperlink ref="I71" r:id="rId38" display="https://www.amazon.com/ZQZ-M4-0-7mm-Stainless-Hardware-Standard/dp/B0CQJJV8Q8/ref=sr_1_1_sspa?crid=3VCZSFGNBPK9N&amp;dib=eyJ2IjoiMSJ9.IOJo6TqHWPjLMDhaXsfq-kZJqzpiSBsAYUhtrQTHXIERY6KkxYRIaouOJNRKelV9ZyYn1j8mO558esaVFqeNzmaQAwYyp4tkPVbKZW0IdoDnkRCHK0IseYTmmgpgT34wMKv9bDUV59SH3f2EB6RjFDesKJCLFFPaeegZJwgM9rwDoSr0UwQocxp8R0O0J7CQvxc_qi4-Hk6SR7B8tJPgX6LPSqKYVEJwYnpxHBg1SME.NiihDdM3wUhYzluiaPqIjHm6DL9yLo6SRPMW0gQXDDE&amp;dib_tag=se&amp;keywords=M4%2Bhex%2Bnuts&amp;qid=1744594834&amp;sprefix=m4%2Bhex%2Bnut%2Caps%2C178&amp;sr=8-1-spons&amp;sp_csd=d2lkZ2V0TmFtZT1zcF9hdGY&amp;th=1" xr:uid="{AE03B0F4-28CA-7C42-8390-9A03A071FD49}"/>
    <hyperlink ref="I70" r:id="rId39" display="https://www.amazon.com/Washer-Stainless-Steel-Washers-100PCS/dp/B0BGH6YLB7/ref=sr_1_1_sspa?crid=378WAWNUN9EYV&amp;dib=eyJ2IjoiMSJ9.x4oT6-1XA-auL6jVZLw8g7Tmo4lpoAA7m4yE9xuX3iJDAeaoYosH1Xrb70oD4usWstPgTwvAvqlR15dhxf6iWld03tng4YkJrWV8mp1hCC1PqyORimfysfOmZdiIPZoSf97z5k39rWkL1awtMD-MpSBaWy9vkvBHLMwiTX5EsVKY1rLzt_464YjnYAKVBe6hlCl36WipMkJDkcuUSaomQ7trDkwIYLXyo4U-xpvgp78.MsvVRqhLCRvpatGdpfyGxdQaNsKOLi1HwThOZQAmqvA&amp;dib_tag=se&amp;keywords=M4+washers&amp;qid=1744594784&amp;sprefix=m4+washers%2Caps%2C163&amp;sr=8-1-spons&amp;sp_csd=d2lkZ2V0TmFtZT1zcF9hdGY&amp;psc=1" xr:uid="{639639A6-302D-3C4B-AB89-8D33570F96BE}"/>
    <hyperlink ref="I69" r:id="rId40" display="https://www.amazon.com/Button-Socket-Screws-Stainless-Bright/dp/B08HYLLX7C/ref=sr_1_3?crid=S0DJ8LDMU1BV&amp;dib=eyJ2IjoiMSJ9.IdEXqHUGDbIRU8dTkkaEKIjiRZ2sXEc29d4ROJYurRgKId-ilSnRZ7eE9yKMKtSw_3M_ILP55uSoDXIy2x_TzpjxsI8Ml_Oe3Sn0-GkBXRPo5bHIMSFy7iAC8a2GX6JvxBA3bu-yv28dIz1PVnErgptDUDRGoIzX_AFgsoywG1NW1F8cpu0iCnPe_J2PEn1vjBxlaqkSXRVeVCqfVlMBHkmhcoNUTNrkIOvEyY4KQN0.z4117VdA28cKjgdKUUuYhBOesh9Enw0VcYmfNL97bh8&amp;dib_tag=se&amp;keywords=M2.5%2Bx%2B5mm&amp;qid=1744594711&amp;sprefix=m2.5%2Bx%2B5mm%2Caps%2C182&amp;sr=8-3&amp;th=1" xr:uid="{1486FE49-3D1D-6C45-9004-784BA45AED8B}"/>
  </hyperlinks>
  <pageMargins left="0.7" right="0.7" top="0.75" bottom="0.75" header="0.3" footer="0.3"/>
  <pageSetup orientation="landscape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2025-04-24T03:37:47Z</dcterms:modified>
  <cp:category/>
  <cp:contentStatus/>
</cp:coreProperties>
</file>