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kortlander/Documents/Code/VSCode/EdgeCasesCodeRED/data/extras/"/>
    </mc:Choice>
  </mc:AlternateContent>
  <xr:revisionPtr revIDLastSave="0" documentId="13_ncr:1_{78FA34D8-AA04-C249-B83D-109227C8F735}" xr6:coauthVersionLast="47" xr6:coauthVersionMax="47" xr10:uidLastSave="{00000000-0000-0000-0000-000000000000}"/>
  <bookViews>
    <workbookView xWindow="-40" yWindow="500" windowWidth="12260" windowHeight="16940" activeTab="2" xr2:uid="{00000000-000D-0000-FFFF-FFFF00000000}"/>
  </bookViews>
  <sheets>
    <sheet name="Graphs" sheetId="2" r:id="rId1"/>
    <sheet name="USA_GHG_performance_data" sheetId="1" r:id="rId2"/>
    <sheet name="lower48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C36" i="3"/>
</calcChain>
</file>

<file path=xl/sharedStrings.xml><?xml version="1.0" encoding="utf-8"?>
<sst xmlns="http://schemas.openxmlformats.org/spreadsheetml/2006/main" count="77" uniqueCount="61">
  <si>
    <t>Year</t>
  </si>
  <si>
    <t>METRIC</t>
  </si>
  <si>
    <t>CLIMATE AND AIR EMISSIONS</t>
  </si>
  <si>
    <t>GHGs (thousand tonnes)</t>
  </si>
  <si>
    <t xml:space="preserve">  CO2 from Operations</t>
  </si>
  <si>
    <t xml:space="preserve">  CO2 from Imported Electricity</t>
  </si>
  <si>
    <t xml:space="preserve">  Methane (CO2 equivalent) </t>
  </si>
  <si>
    <t xml:space="preserve">  Nitrous Oxide (CO2 equivalent) </t>
  </si>
  <si>
    <t xml:space="preserve">Total Greenhouse Gases </t>
  </si>
  <si>
    <t>Flaring Volume (million cubic feet, routine and non-routine)</t>
  </si>
  <si>
    <t>Other Air Emissions (tonnes)</t>
  </si>
  <si>
    <t xml:space="preserve">  Volatile Organic Compounds (VOCs)</t>
  </si>
  <si>
    <t xml:space="preserve">  Nitrogen Oxides (NOx)</t>
  </si>
  <si>
    <t xml:space="preserve">  Sulfur Oxides (SOx)</t>
  </si>
  <si>
    <t xml:space="preserve">  Particulate Matter (PM)</t>
  </si>
  <si>
    <t>Energy Use (trillion BTUs)</t>
  </si>
  <si>
    <t xml:space="preserve">  Combustion Energy</t>
  </si>
  <si>
    <t xml:space="preserve">  Imported Electricity</t>
  </si>
  <si>
    <t>Total Energy</t>
  </si>
  <si>
    <t>ENVIRONMENT</t>
  </si>
  <si>
    <t xml:space="preserve">Water </t>
  </si>
  <si>
    <t xml:space="preserve">  Fresh Water Withdrawn (million cubic meters)</t>
  </si>
  <si>
    <t xml:space="preserve">  Non-Fresh Water Withdrawn (million cubic meters) 5 </t>
  </si>
  <si>
    <t xml:space="preserve">  Produced Water Recycle/Reuse (million cubic meters) 6 </t>
  </si>
  <si>
    <t xml:space="preserve">  Hydrocarbons in Overboard Discharges (tonnes)</t>
  </si>
  <si>
    <t>PRODUCTION</t>
  </si>
  <si>
    <t>Eagle Ford</t>
  </si>
  <si>
    <t>Crude Oil (MBD)</t>
  </si>
  <si>
    <t>Crude Oil (MMBY)</t>
  </si>
  <si>
    <t>Nat Gas (MMCFD)</t>
  </si>
  <si>
    <t>Nat Gas (MMMCFY)</t>
  </si>
  <si>
    <t>NGL (MBD)</t>
  </si>
  <si>
    <t>NGL (MMBY)</t>
  </si>
  <si>
    <t>Total MBOED</t>
  </si>
  <si>
    <t>Total (MMBOEY)</t>
  </si>
  <si>
    <t>Bakken</t>
  </si>
  <si>
    <t>Permian</t>
  </si>
  <si>
    <t>(Conv/Delaware) Crude Oil (MBD)</t>
  </si>
  <si>
    <t>(Unconv/Midland) Crude Oil (MBD)</t>
  </si>
  <si>
    <t>(Conv/Delaware) Nat Gas</t>
  </si>
  <si>
    <t>(Unconv/Midland) Nat Gas</t>
  </si>
  <si>
    <t>(Conv/Delaware) NGL</t>
  </si>
  <si>
    <t>(Unconv/Midland) NGL</t>
  </si>
  <si>
    <t>(Conv/Delaware) Total MBOED</t>
  </si>
  <si>
    <t>(Unconv/Midland) Total MBOED</t>
  </si>
  <si>
    <t>Overall (AoInterest)</t>
  </si>
  <si>
    <t>Aoi (MMBOEY)</t>
  </si>
  <si>
    <t>Total ALL</t>
  </si>
  <si>
    <t>ALL Total (MBOED)</t>
  </si>
  <si>
    <t>ALL Total (MMBOEY)</t>
  </si>
  <si>
    <t>Crude Oil (%)</t>
  </si>
  <si>
    <t>Nat Gas (%)</t>
  </si>
  <si>
    <t>NGL (%)</t>
  </si>
  <si>
    <t>Notes:</t>
  </si>
  <si>
    <t>NGL: Nat Gas Liquids</t>
  </si>
  <si>
    <t>MBD: 1k bbl/day</t>
  </si>
  <si>
    <t>MBOED: 1k bbl/oil equiv/day</t>
  </si>
  <si>
    <t>MMBOEY: mil bbl/oil equiv/year</t>
  </si>
  <si>
    <t>MMMCFY: bil cube ft. / year</t>
  </si>
  <si>
    <t>Lower 48</t>
  </si>
  <si>
    <t>Total Operated Production (MMBOEY)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</si>
</sst>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Production (in bbl/oil equivalents) and CO2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 USA Operated Production (MMBOE)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USA_GHG_performance_data!$B$1:$F$1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USA_GHG_performance_data!$B$37:$F$37</c:f>
              <c:numCache>
                <c:formatCode>General</c:formatCode>
                <c:ptCount val="5"/>
                <c:pt idx="0">
                  <c:v>240</c:v>
                </c:pt>
                <c:pt idx="1">
                  <c:v>261</c:v>
                </c:pt>
                <c:pt idx="2">
                  <c:v>219</c:v>
                </c:pt>
                <c:pt idx="3">
                  <c:v>412</c:v>
                </c:pt>
                <c:pt idx="4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C4-FC41-8214-F4AF0C10BBE0}"/>
            </c:ext>
          </c:extLst>
        </c:ser>
        <c:ser>
          <c:idx val="2"/>
          <c:order val="2"/>
          <c:tx>
            <c:v>Total Production from Areas of Interest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lower48Output!$B$38:$F$38</c:f>
              <c:numCache>
                <c:formatCode>General</c:formatCode>
                <c:ptCount val="5"/>
                <c:pt idx="0">
                  <c:v>122.64</c:v>
                </c:pt>
                <c:pt idx="1">
                  <c:v>170.09</c:v>
                </c:pt>
                <c:pt idx="2">
                  <c:v>127.38500000000001</c:v>
                </c:pt>
                <c:pt idx="3">
                  <c:v>265.35500000000002</c:v>
                </c:pt>
                <c:pt idx="4">
                  <c:v>353.32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C4-FC41-8214-F4AF0C10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74080"/>
        <c:axId val="210091119"/>
      </c:lineChart>
      <c:lineChart>
        <c:grouping val="standard"/>
        <c:varyColors val="0"/>
        <c:ser>
          <c:idx val="0"/>
          <c:order val="1"/>
          <c:tx>
            <c:v>CO2 from USA Operations (thousand tonnes)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USA_GHG_performance_data!$B$7:$F$7</c:f>
              <c:numCache>
                <c:formatCode>#,##0</c:formatCode>
                <c:ptCount val="5"/>
                <c:pt idx="0">
                  <c:v>5000</c:v>
                </c:pt>
                <c:pt idx="1">
                  <c:v>5900</c:v>
                </c:pt>
                <c:pt idx="2">
                  <c:v>4600</c:v>
                </c:pt>
                <c:pt idx="3">
                  <c:v>6200</c:v>
                </c:pt>
                <c:pt idx="4">
                  <c:v>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C4-FC41-8214-F4AF0C10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52928"/>
        <c:axId val="1974752464"/>
      </c:lineChart>
      <c:catAx>
        <c:axId val="20673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1119"/>
        <c:crosses val="autoZero"/>
        <c:auto val="1"/>
        <c:lblAlgn val="ctr"/>
        <c:lblOffset val="100"/>
        <c:noMultiLvlLbl val="0"/>
      </c:catAx>
      <c:valAx>
        <c:axId val="210091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spc="0" baseline="0">
                    <a:solidFill>
                      <a:sysClr val="windowText" lastClr="000000"/>
                    </a:solidFill>
                  </a:rPr>
                  <a:t>Millions of Barrels of Oil Equivalent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74080"/>
        <c:crosses val="autoZero"/>
        <c:crossBetween val="midCat"/>
      </c:valAx>
      <c:valAx>
        <c:axId val="1974752464"/>
        <c:scaling>
          <c:orientation val="minMax"/>
          <c:min val="3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  Thousand Tonnes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52928"/>
        <c:crosses val="max"/>
        <c:crossBetween val="between"/>
      </c:valAx>
      <c:catAx>
        <c:axId val="19772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75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Share</a:t>
            </a:r>
            <a:r>
              <a:rPr lang="en-US" b="1" baseline="0"/>
              <a:t> of Production Types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Total Production from Areas of Interest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99027500117102E-3"/>
                  <c:y val="1.7124038036938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DE-9B44-A8FF-A7711DFDBCEC}"/>
                </c:ext>
              </c:extLst>
            </c:dLbl>
            <c:dLbl>
              <c:idx val="1"/>
              <c:layout>
                <c:manualLayout>
                  <c:x val="-3.6959319250081973E-2"/>
                  <c:y val="3.1394069734386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DE-9B44-A8FF-A7711DFDBCEC}"/>
                </c:ext>
              </c:extLst>
            </c:dLbl>
            <c:dLbl>
              <c:idx val="2"/>
              <c:layout>
                <c:manualLayout>
                  <c:x val="-3.871928683341927E-2"/>
                  <c:y val="2.854006339489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DE-9B44-A8FF-A7711DFDBC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lower48Output!$B$38:$F$38</c:f>
              <c:numCache>
                <c:formatCode>General</c:formatCode>
                <c:ptCount val="5"/>
                <c:pt idx="0">
                  <c:v>122.64</c:v>
                </c:pt>
                <c:pt idx="1">
                  <c:v>170.09</c:v>
                </c:pt>
                <c:pt idx="2">
                  <c:v>127.38500000000001</c:v>
                </c:pt>
                <c:pt idx="3">
                  <c:v>265.35500000000002</c:v>
                </c:pt>
                <c:pt idx="4">
                  <c:v>353.32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E-9B44-A8FF-A7711DF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74080"/>
        <c:axId val="210091119"/>
      </c:lineChart>
      <c:lineChart>
        <c:grouping val="standard"/>
        <c:varyColors val="0"/>
        <c:ser>
          <c:idx val="1"/>
          <c:order val="0"/>
          <c:tx>
            <c:v>Natural Gas (%)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048300439493007E-2"/>
                  <c:y val="-3.5653730377301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DE-9B44-A8FF-A7711DFDBCEC}"/>
                </c:ext>
              </c:extLst>
            </c:dLbl>
            <c:dLbl>
              <c:idx val="3"/>
              <c:layout>
                <c:manualLayout>
                  <c:x val="-2.8647976272865375E-2"/>
                  <c:y val="2.998841543096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DE-9B44-A8FF-A7711DFDBC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lower48Output!$B$43:$F$43</c:f>
              <c:numCache>
                <c:formatCode>0%</c:formatCode>
                <c:ptCount val="5"/>
                <c:pt idx="0">
                  <c:v>0.25</c:v>
                </c:pt>
                <c:pt idx="1">
                  <c:v>0.23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E-9B44-A8FF-A7711DFDBCEC}"/>
            </c:ext>
          </c:extLst>
        </c:ser>
        <c:ser>
          <c:idx val="0"/>
          <c:order val="1"/>
          <c:tx>
            <c:v>Crude Oil (%)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808268022830244E-2"/>
                  <c:y val="-2.9945717698322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DE-9B44-A8FF-A7711DFDBCEC}"/>
                </c:ext>
              </c:extLst>
            </c:dLbl>
            <c:dLbl>
              <c:idx val="4"/>
              <c:layout>
                <c:manualLayout>
                  <c:x val="-1.2808268022830244E-2"/>
                  <c:y val="2.1426396412491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DE-9B44-A8FF-A7711DFDBC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lower48Output!$B$42:$F$42</c:f>
              <c:numCache>
                <c:formatCode>0%</c:formatCode>
                <c:ptCount val="5"/>
                <c:pt idx="0">
                  <c:v>0.57999999999999996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E-9B44-A8FF-A7711DFDBCEC}"/>
            </c:ext>
          </c:extLst>
        </c:ser>
        <c:ser>
          <c:idx val="3"/>
          <c:order val="3"/>
          <c:tx>
            <c:v>Natural Gas Liquids (%)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883328561557711E-3"/>
                  <c:y val="2.9945717698322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DE-9B44-A8FF-A7711DFDBCEC}"/>
                </c:ext>
              </c:extLst>
            </c:dLbl>
            <c:dLbl>
              <c:idx val="1"/>
              <c:layout>
                <c:manualLayout>
                  <c:x val="-5.1527554856249484E-2"/>
                  <c:y val="-1.2864377394022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DE-9B44-A8FF-A7711DFDBC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lower48Output!$B$1:$F$1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lower48Output!$B$44:$F$44</c:f>
              <c:numCache>
                <c:formatCode>0%</c:formatCode>
                <c:ptCount val="5"/>
                <c:pt idx="0">
                  <c:v>0.17</c:v>
                </c:pt>
                <c:pt idx="1">
                  <c:v>0.18</c:v>
                </c:pt>
                <c:pt idx="2">
                  <c:v>0.2</c:v>
                </c:pt>
                <c:pt idx="3">
                  <c:v>0.14000000000000001</c:v>
                </c:pt>
                <c:pt idx="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E-9B44-A8FF-A7711DF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52928"/>
        <c:axId val="1974752464"/>
      </c:lineChart>
      <c:catAx>
        <c:axId val="20673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1119"/>
        <c:crosses val="autoZero"/>
        <c:auto val="1"/>
        <c:lblAlgn val="ctr"/>
        <c:lblOffset val="100"/>
        <c:noMultiLvlLbl val="0"/>
      </c:catAx>
      <c:valAx>
        <c:axId val="21009111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spc="0" baseline="0">
                    <a:solidFill>
                      <a:sysClr val="windowText" lastClr="000000"/>
                    </a:solidFill>
                  </a:rPr>
                  <a:t>%Millions of Barrels of Oil Equivalent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74080"/>
        <c:crosses val="autoZero"/>
        <c:crossBetween val="midCat"/>
      </c:valAx>
      <c:valAx>
        <c:axId val="1974752464"/>
        <c:scaling>
          <c:orientation val="minMax"/>
          <c:max val="0.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Percentage of Production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52928"/>
        <c:crosses val="max"/>
        <c:crossBetween val="between"/>
      </c:valAx>
      <c:catAx>
        <c:axId val="19772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75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3</xdr:row>
      <xdr:rowOff>63500</xdr:rowOff>
    </xdr:from>
    <xdr:to>
      <xdr:col>8</xdr:col>
      <xdr:colOff>939800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3F051-0359-4E59-37D0-04A8D390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25</xdr:row>
      <xdr:rowOff>101600</xdr:rowOff>
    </xdr:from>
    <xdr:to>
      <xdr:col>8</xdr:col>
      <xdr:colOff>933450</xdr:colOff>
      <xdr:row>47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81DE6-BC87-7648-9F35-4AF00B5DD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30" zoomScaleNormal="130" workbookViewId="0">
      <selection activeCell="K39" sqref="K39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3" workbookViewId="0">
      <selection activeCell="A7" sqref="A7"/>
    </sheetView>
  </sheetViews>
  <sheetFormatPr baseColWidth="10" defaultRowHeight="16"/>
  <cols>
    <col min="1" max="1" width="31.42578125" customWidth="1"/>
  </cols>
  <sheetData>
    <row r="1" spans="1:6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>
      <c r="A2" t="s">
        <v>1</v>
      </c>
    </row>
    <row r="4" spans="1:6">
      <c r="A4" t="s">
        <v>2</v>
      </c>
    </row>
    <row r="6" spans="1:6">
      <c r="A6" t="s">
        <v>3</v>
      </c>
    </row>
    <row r="7" spans="1:6">
      <c r="A7" t="s">
        <v>4</v>
      </c>
      <c r="B7" s="1">
        <v>5000</v>
      </c>
      <c r="C7" s="1">
        <v>5900</v>
      </c>
      <c r="D7" s="1">
        <v>4600</v>
      </c>
      <c r="E7" s="1">
        <v>6200</v>
      </c>
      <c r="F7" s="1">
        <v>6129</v>
      </c>
    </row>
    <row r="8" spans="1:6">
      <c r="A8" t="s">
        <v>5</v>
      </c>
      <c r="B8">
        <v>600</v>
      </c>
      <c r="C8">
        <v>600</v>
      </c>
      <c r="D8">
        <v>400</v>
      </c>
      <c r="E8">
        <v>600</v>
      </c>
      <c r="F8">
        <v>711</v>
      </c>
    </row>
    <row r="9" spans="1:6">
      <c r="A9" t="s">
        <v>6</v>
      </c>
      <c r="B9" s="1">
        <v>1400</v>
      </c>
      <c r="C9" s="1">
        <v>1600</v>
      </c>
      <c r="D9" s="1">
        <v>1500</v>
      </c>
      <c r="E9" s="1">
        <v>1600</v>
      </c>
      <c r="F9" s="1">
        <v>1593</v>
      </c>
    </row>
    <row r="10" spans="1:6">
      <c r="A10" t="s">
        <v>7</v>
      </c>
      <c r="B10">
        <v>0</v>
      </c>
      <c r="C10">
        <v>0</v>
      </c>
      <c r="D10">
        <v>0</v>
      </c>
      <c r="E10">
        <v>10</v>
      </c>
      <c r="F10">
        <v>8</v>
      </c>
    </row>
    <row r="11" spans="1:6">
      <c r="A11" t="s">
        <v>8</v>
      </c>
      <c r="B11" s="1">
        <v>7000</v>
      </c>
      <c r="C11" s="1">
        <v>8100</v>
      </c>
      <c r="D11" s="1">
        <v>6500</v>
      </c>
      <c r="E11" s="1">
        <v>8410</v>
      </c>
      <c r="F11" s="1">
        <v>8441</v>
      </c>
    </row>
    <row r="13" spans="1:6">
      <c r="A13" t="s">
        <v>9</v>
      </c>
      <c r="B13" s="1">
        <v>13300</v>
      </c>
      <c r="C13" s="1">
        <v>20200</v>
      </c>
      <c r="D13" s="1">
        <v>11700</v>
      </c>
      <c r="E13" s="1">
        <v>17700</v>
      </c>
      <c r="F13" s="1">
        <v>15972</v>
      </c>
    </row>
    <row r="15" spans="1:6">
      <c r="A15" t="s">
        <v>10</v>
      </c>
    </row>
    <row r="16" spans="1:6">
      <c r="A16" t="s">
        <v>11</v>
      </c>
      <c r="B16" s="1">
        <v>6188</v>
      </c>
      <c r="C16" s="1">
        <v>63100</v>
      </c>
      <c r="D16" s="1">
        <v>56400</v>
      </c>
      <c r="E16" s="1">
        <v>92400</v>
      </c>
      <c r="F16" s="1">
        <v>94257</v>
      </c>
    </row>
    <row r="17" spans="1:6">
      <c r="A17" t="s">
        <v>12</v>
      </c>
      <c r="B17" s="1">
        <v>23300</v>
      </c>
      <c r="C17" s="1">
        <v>25100</v>
      </c>
      <c r="D17" s="1">
        <v>20300</v>
      </c>
      <c r="E17" s="1">
        <v>34400</v>
      </c>
      <c r="F17" s="1">
        <v>42846</v>
      </c>
    </row>
    <row r="18" spans="1:6">
      <c r="A18" t="s">
        <v>13</v>
      </c>
      <c r="B18" s="1">
        <v>4000</v>
      </c>
      <c r="C18" s="1">
        <v>3800</v>
      </c>
      <c r="D18" s="1">
        <v>1400</v>
      </c>
      <c r="E18" s="1">
        <v>1700</v>
      </c>
      <c r="F18" s="1">
        <v>1548</v>
      </c>
    </row>
    <row r="19" spans="1:6">
      <c r="A19" t="s">
        <v>14</v>
      </c>
      <c r="B19">
        <v>900</v>
      </c>
      <c r="C19" s="1">
        <v>1000</v>
      </c>
      <c r="D19">
        <v>900</v>
      </c>
      <c r="E19" s="1">
        <v>1400</v>
      </c>
      <c r="F19" s="1">
        <v>1246</v>
      </c>
    </row>
    <row r="21" spans="1:6">
      <c r="A21" t="s">
        <v>15</v>
      </c>
    </row>
    <row r="22" spans="1:6">
      <c r="A22" t="s">
        <v>16</v>
      </c>
      <c r="B22">
        <v>60</v>
      </c>
      <c r="C22">
        <v>67</v>
      </c>
      <c r="D22">
        <v>58</v>
      </c>
      <c r="E22">
        <v>78</v>
      </c>
      <c r="F22">
        <v>81</v>
      </c>
    </row>
    <row r="23" spans="1:6">
      <c r="A23" t="s">
        <v>17</v>
      </c>
      <c r="B23">
        <v>2</v>
      </c>
      <c r="C23">
        <v>2</v>
      </c>
      <c r="D23">
        <v>2</v>
      </c>
      <c r="E23">
        <v>4</v>
      </c>
      <c r="F23">
        <v>6</v>
      </c>
    </row>
    <row r="24" spans="1:6">
      <c r="A24" t="s">
        <v>18</v>
      </c>
      <c r="B24">
        <v>62</v>
      </c>
      <c r="C24">
        <v>69</v>
      </c>
      <c r="D24">
        <v>60</v>
      </c>
      <c r="E24">
        <v>82</v>
      </c>
      <c r="F24">
        <v>87</v>
      </c>
    </row>
    <row r="26" spans="1:6">
      <c r="A26" t="s">
        <v>19</v>
      </c>
    </row>
    <row r="28" spans="1:6">
      <c r="A28" t="s">
        <v>20</v>
      </c>
    </row>
    <row r="29" spans="1:6">
      <c r="A29" t="s">
        <v>21</v>
      </c>
      <c r="B29" s="1">
        <v>13000</v>
      </c>
      <c r="C29">
        <v>8.3000000000000007</v>
      </c>
      <c r="D29">
        <v>5.7</v>
      </c>
      <c r="E29">
        <v>5.8</v>
      </c>
      <c r="F29">
        <v>5.4</v>
      </c>
    </row>
    <row r="30" spans="1:6">
      <c r="A30" t="s">
        <v>22</v>
      </c>
      <c r="B30" s="1">
        <v>15100</v>
      </c>
      <c r="C30">
        <v>20.6</v>
      </c>
      <c r="D30">
        <v>17.3</v>
      </c>
      <c r="E30">
        <v>25.5</v>
      </c>
      <c r="F30">
        <v>26.7</v>
      </c>
    </row>
    <row r="31" spans="1:6">
      <c r="A31" t="s">
        <v>23</v>
      </c>
      <c r="B31" s="1">
        <v>56700</v>
      </c>
      <c r="C31">
        <v>60.8</v>
      </c>
      <c r="D31">
        <v>44.4</v>
      </c>
      <c r="E31">
        <v>54.6</v>
      </c>
      <c r="F31">
        <v>49.6</v>
      </c>
    </row>
    <row r="32" spans="1:6">
      <c r="A32" t="s">
        <v>24</v>
      </c>
      <c r="B32">
        <v>0</v>
      </c>
      <c r="C32">
        <v>0</v>
      </c>
      <c r="D32">
        <v>0</v>
      </c>
      <c r="E32">
        <v>0</v>
      </c>
      <c r="F32">
        <v>0</v>
      </c>
    </row>
    <row r="35" spans="1:6">
      <c r="A35" t="s">
        <v>25</v>
      </c>
    </row>
    <row r="37" spans="1:6">
      <c r="A37" t="s">
        <v>60</v>
      </c>
      <c r="B37">
        <v>240</v>
      </c>
      <c r="C37">
        <v>261</v>
      </c>
      <c r="D37">
        <v>219</v>
      </c>
      <c r="E37">
        <v>412</v>
      </c>
      <c r="F37">
        <v>445</v>
      </c>
    </row>
    <row r="38" spans="1:6">
      <c r="A38" t="s">
        <v>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"/>
  <sheetViews>
    <sheetView tabSelected="1" workbookViewId="0">
      <selection activeCell="C36" sqref="C36"/>
    </sheetView>
  </sheetViews>
  <sheetFormatPr baseColWidth="10" defaultRowHeight="16"/>
  <cols>
    <col min="1" max="1" width="26.85546875" customWidth="1"/>
  </cols>
  <sheetData>
    <row r="1" spans="1:6">
      <c r="B1">
        <v>2018</v>
      </c>
      <c r="C1">
        <v>2019</v>
      </c>
      <c r="D1">
        <v>2020</v>
      </c>
      <c r="E1">
        <v>2021</v>
      </c>
      <c r="F1">
        <v>2022</v>
      </c>
    </row>
    <row r="2" spans="1:6">
      <c r="A2" t="s">
        <v>26</v>
      </c>
    </row>
    <row r="3" spans="1:6" s="3" customFormat="1">
      <c r="A3" s="3" t="s">
        <v>27</v>
      </c>
      <c r="B3" s="3">
        <v>109</v>
      </c>
      <c r="C3" s="3">
        <v>125</v>
      </c>
      <c r="D3" s="3">
        <v>103</v>
      </c>
      <c r="E3" s="3">
        <v>116</v>
      </c>
      <c r="F3" s="3">
        <v>117</v>
      </c>
    </row>
    <row r="4" spans="1:6">
      <c r="A4" t="s">
        <v>28</v>
      </c>
      <c r="B4">
        <v>39.784999999999997</v>
      </c>
      <c r="C4">
        <v>45.625</v>
      </c>
      <c r="D4">
        <v>37.594999999999999</v>
      </c>
      <c r="E4">
        <v>42.34</v>
      </c>
      <c r="F4">
        <v>42.704999999999998</v>
      </c>
    </row>
    <row r="5" spans="1:6" s="3" customFormat="1">
      <c r="A5" s="3" t="s">
        <v>29</v>
      </c>
      <c r="B5" s="3">
        <v>212</v>
      </c>
      <c r="C5" s="3">
        <v>251</v>
      </c>
      <c r="D5" s="3">
        <v>228</v>
      </c>
      <c r="E5" s="3">
        <v>251</v>
      </c>
      <c r="F5" s="3">
        <v>271</v>
      </c>
    </row>
    <row r="6" spans="1:6">
      <c r="A6" t="s">
        <v>30</v>
      </c>
      <c r="B6">
        <v>77.38</v>
      </c>
      <c r="C6">
        <v>91.614999999999995</v>
      </c>
      <c r="D6">
        <v>83.22</v>
      </c>
      <c r="E6">
        <v>91.614999999999995</v>
      </c>
      <c r="F6">
        <v>98.915000000000006</v>
      </c>
    </row>
    <row r="7" spans="1:6" s="3" customFormat="1">
      <c r="A7" s="3" t="s">
        <v>31</v>
      </c>
      <c r="B7" s="3">
        <v>42</v>
      </c>
      <c r="C7" s="3">
        <v>49</v>
      </c>
      <c r="D7" s="3">
        <v>46</v>
      </c>
      <c r="E7" s="3">
        <v>53</v>
      </c>
      <c r="F7" s="3">
        <v>58</v>
      </c>
    </row>
    <row r="8" spans="1:6">
      <c r="A8" t="s">
        <v>32</v>
      </c>
      <c r="B8">
        <v>15.33</v>
      </c>
      <c r="C8">
        <v>17.885000000000002</v>
      </c>
      <c r="D8">
        <v>16.79</v>
      </c>
      <c r="E8">
        <v>19.344999999999999</v>
      </c>
      <c r="F8">
        <v>21.17</v>
      </c>
    </row>
    <row r="9" spans="1:6" s="3" customFormat="1">
      <c r="A9" s="3" t="s">
        <v>33</v>
      </c>
      <c r="B9" s="3">
        <v>186</v>
      </c>
      <c r="C9" s="3">
        <v>216</v>
      </c>
      <c r="D9" s="3">
        <v>186</v>
      </c>
      <c r="E9" s="3">
        <v>211</v>
      </c>
      <c r="F9" s="3">
        <v>220</v>
      </c>
    </row>
    <row r="10" spans="1:6">
      <c r="A10" t="s">
        <v>34</v>
      </c>
      <c r="B10">
        <v>67.89</v>
      </c>
      <c r="C10">
        <v>78.84</v>
      </c>
      <c r="D10">
        <v>67.89</v>
      </c>
      <c r="E10">
        <v>77.015000000000001</v>
      </c>
      <c r="F10">
        <v>80.3</v>
      </c>
    </row>
    <row r="11" spans="1:6">
      <c r="A11" t="s">
        <v>35</v>
      </c>
    </row>
    <row r="12" spans="1:6" s="3" customFormat="1">
      <c r="A12" s="3" t="s">
        <v>27</v>
      </c>
      <c r="B12" s="3">
        <v>63</v>
      </c>
      <c r="C12" s="3">
        <v>71</v>
      </c>
      <c r="D12" s="3">
        <v>53</v>
      </c>
      <c r="E12" s="3">
        <v>59</v>
      </c>
      <c r="F12" s="3">
        <v>59</v>
      </c>
    </row>
    <row r="13" spans="1:6">
      <c r="A13" t="s">
        <v>28</v>
      </c>
      <c r="B13">
        <v>22.995000000000001</v>
      </c>
      <c r="C13">
        <v>25.914999999999999</v>
      </c>
      <c r="D13">
        <v>19.344999999999999</v>
      </c>
      <c r="E13">
        <v>21.535</v>
      </c>
      <c r="F13">
        <v>21.535</v>
      </c>
    </row>
    <row r="14" spans="1:6" s="3" customFormat="1">
      <c r="A14" s="3" t="s">
        <v>29</v>
      </c>
      <c r="B14" s="3">
        <v>72</v>
      </c>
      <c r="C14" s="3">
        <v>92</v>
      </c>
      <c r="D14" s="3">
        <v>92</v>
      </c>
      <c r="E14" s="3">
        <v>117</v>
      </c>
      <c r="F14" s="3">
        <v>127</v>
      </c>
    </row>
    <row r="15" spans="1:6">
      <c r="A15" t="s">
        <v>30</v>
      </c>
      <c r="B15">
        <v>26.28</v>
      </c>
      <c r="C15">
        <v>33.58</v>
      </c>
      <c r="D15">
        <v>33.58</v>
      </c>
      <c r="E15">
        <v>42.704999999999998</v>
      </c>
      <c r="F15">
        <v>46.354999999999997</v>
      </c>
    </row>
    <row r="16" spans="1:6" s="3" customFormat="1">
      <c r="A16" s="3" t="s">
        <v>31</v>
      </c>
      <c r="B16" s="3">
        <v>9</v>
      </c>
      <c r="C16" s="3">
        <v>11</v>
      </c>
      <c r="D16" s="3">
        <v>10</v>
      </c>
      <c r="E16" s="3">
        <v>16</v>
      </c>
      <c r="F16" s="3">
        <v>15</v>
      </c>
    </row>
    <row r="17" spans="1:6">
      <c r="A17" t="s">
        <v>32</v>
      </c>
      <c r="B17">
        <v>3.2850000000000001</v>
      </c>
      <c r="C17">
        <v>4.0149999999999997</v>
      </c>
      <c r="D17">
        <v>3.65</v>
      </c>
      <c r="E17">
        <v>5.84</v>
      </c>
      <c r="F17">
        <v>5.4749999999999996</v>
      </c>
    </row>
    <row r="18" spans="1:6" s="3" customFormat="1">
      <c r="A18" s="3" t="s">
        <v>33</v>
      </c>
      <c r="B18" s="3">
        <v>84</v>
      </c>
      <c r="C18" s="3">
        <v>97</v>
      </c>
      <c r="D18" s="3">
        <v>78</v>
      </c>
      <c r="E18" s="3">
        <v>94</v>
      </c>
      <c r="F18" s="3">
        <v>95</v>
      </c>
    </row>
    <row r="19" spans="1:6">
      <c r="A19" t="s">
        <v>34</v>
      </c>
      <c r="B19">
        <v>30.66</v>
      </c>
      <c r="C19">
        <v>35.405000000000001</v>
      </c>
      <c r="D19">
        <v>28.47</v>
      </c>
      <c r="E19">
        <v>34.31</v>
      </c>
      <c r="F19">
        <v>34.674999999999997</v>
      </c>
    </row>
    <row r="20" spans="1:6">
      <c r="A20" t="s">
        <v>36</v>
      </c>
    </row>
    <row r="21" spans="1:6">
      <c r="A21" t="s">
        <v>37</v>
      </c>
      <c r="B21">
        <v>21</v>
      </c>
      <c r="C21">
        <v>17</v>
      </c>
      <c r="D21">
        <v>12</v>
      </c>
      <c r="E21">
        <v>162</v>
      </c>
      <c r="F21">
        <v>258</v>
      </c>
    </row>
    <row r="22" spans="1:6">
      <c r="A22" t="s">
        <v>38</v>
      </c>
      <c r="B22">
        <v>14</v>
      </c>
      <c r="C22">
        <v>28</v>
      </c>
      <c r="D22">
        <v>33</v>
      </c>
      <c r="E22">
        <v>89</v>
      </c>
      <c r="F22">
        <v>91</v>
      </c>
    </row>
    <row r="23" spans="1:6" s="3" customFormat="1">
      <c r="A23" s="3" t="s">
        <v>27</v>
      </c>
      <c r="B23" s="3">
        <v>35</v>
      </c>
      <c r="C23" s="3">
        <v>45</v>
      </c>
      <c r="D23" s="3">
        <v>45</v>
      </c>
      <c r="E23" s="3">
        <v>251</v>
      </c>
      <c r="F23" s="3">
        <v>349</v>
      </c>
    </row>
    <row r="24" spans="1:6">
      <c r="A24" t="s">
        <v>28</v>
      </c>
      <c r="B24">
        <v>12.775</v>
      </c>
      <c r="C24">
        <v>16.425000000000001</v>
      </c>
      <c r="D24">
        <v>16.425000000000001</v>
      </c>
      <c r="E24">
        <v>91.614999999999995</v>
      </c>
      <c r="F24">
        <v>127.38500000000001</v>
      </c>
    </row>
    <row r="25" spans="1:6">
      <c r="A25" t="s">
        <v>39</v>
      </c>
      <c r="B25">
        <v>77</v>
      </c>
      <c r="C25">
        <v>59</v>
      </c>
      <c r="D25">
        <v>42</v>
      </c>
      <c r="E25">
        <v>584</v>
      </c>
      <c r="F25">
        <v>752</v>
      </c>
    </row>
    <row r="26" spans="1:6">
      <c r="A26" t="s">
        <v>40</v>
      </c>
      <c r="B26">
        <v>49</v>
      </c>
      <c r="C26">
        <v>94</v>
      </c>
      <c r="D26">
        <v>113</v>
      </c>
      <c r="E26">
        <v>229</v>
      </c>
      <c r="F26">
        <v>196</v>
      </c>
    </row>
    <row r="27" spans="1:6" s="3" customFormat="1">
      <c r="A27" s="3" t="s">
        <v>29</v>
      </c>
      <c r="B27" s="3">
        <v>126</v>
      </c>
      <c r="C27" s="3">
        <v>153</v>
      </c>
      <c r="D27" s="3">
        <v>155</v>
      </c>
      <c r="E27" s="3">
        <v>813</v>
      </c>
      <c r="F27" s="3">
        <v>948</v>
      </c>
    </row>
    <row r="28" spans="1:6">
      <c r="A28" t="s">
        <v>30</v>
      </c>
      <c r="B28">
        <v>45.99</v>
      </c>
      <c r="C28">
        <v>55.844999999999999</v>
      </c>
      <c r="D28">
        <v>56.575000000000003</v>
      </c>
      <c r="E28">
        <v>296.745</v>
      </c>
      <c r="F28">
        <v>346.02</v>
      </c>
    </row>
    <row r="29" spans="1:6">
      <c r="A29" t="s">
        <v>41</v>
      </c>
      <c r="B29">
        <v>5</v>
      </c>
      <c r="C29">
        <v>3</v>
      </c>
      <c r="D29">
        <v>2</v>
      </c>
      <c r="E29">
        <v>27</v>
      </c>
      <c r="F29">
        <v>114</v>
      </c>
    </row>
    <row r="30" spans="1:6">
      <c r="A30" t="s">
        <v>42</v>
      </c>
      <c r="B30">
        <v>6</v>
      </c>
      <c r="C30">
        <v>12</v>
      </c>
      <c r="D30">
        <v>12</v>
      </c>
      <c r="E30">
        <v>9</v>
      </c>
      <c r="F30">
        <v>31</v>
      </c>
    </row>
    <row r="31" spans="1:6" s="3" customFormat="1">
      <c r="A31" s="3" t="s">
        <v>31</v>
      </c>
      <c r="B31" s="3">
        <v>11</v>
      </c>
      <c r="C31" s="3">
        <v>15</v>
      </c>
      <c r="D31" s="3">
        <v>14</v>
      </c>
      <c r="E31" s="3">
        <v>36</v>
      </c>
      <c r="F31" s="3">
        <v>145</v>
      </c>
    </row>
    <row r="32" spans="1:6">
      <c r="A32" t="s">
        <v>32</v>
      </c>
      <c r="B32">
        <v>4.0149999999999997</v>
      </c>
      <c r="C32">
        <v>5.4749999999999996</v>
      </c>
      <c r="D32">
        <v>5.1100000000000003</v>
      </c>
      <c r="E32">
        <v>13.14</v>
      </c>
      <c r="F32">
        <v>52.924999999999997</v>
      </c>
    </row>
    <row r="33" spans="1:6">
      <c r="A33" t="s">
        <v>43</v>
      </c>
      <c r="B33">
        <v>38</v>
      </c>
      <c r="C33">
        <v>30</v>
      </c>
      <c r="D33">
        <v>21</v>
      </c>
      <c r="E33">
        <v>286</v>
      </c>
      <c r="F33">
        <v>498</v>
      </c>
    </row>
    <row r="34" spans="1:6">
      <c r="A34" t="s">
        <v>44</v>
      </c>
      <c r="B34">
        <v>28</v>
      </c>
      <c r="C34">
        <v>56</v>
      </c>
      <c r="D34">
        <v>64</v>
      </c>
      <c r="E34">
        <v>136</v>
      </c>
      <c r="F34">
        <v>155</v>
      </c>
    </row>
    <row r="35" spans="1:6" s="3" customFormat="1">
      <c r="A35" s="3" t="s">
        <v>33</v>
      </c>
      <c r="B35" s="3">
        <v>66</v>
      </c>
      <c r="C35" s="3">
        <f>C34+C33</f>
        <v>86</v>
      </c>
      <c r="D35" s="3">
        <v>85</v>
      </c>
      <c r="E35" s="3">
        <v>422</v>
      </c>
      <c r="F35" s="3">
        <v>653</v>
      </c>
    </row>
    <row r="36" spans="1:6">
      <c r="A36" t="s">
        <v>34</v>
      </c>
      <c r="B36">
        <v>24.09</v>
      </c>
      <c r="C36">
        <f>C35/1000*365</f>
        <v>31.389999999999997</v>
      </c>
      <c r="D36">
        <v>31.024999999999999</v>
      </c>
      <c r="E36">
        <v>154.03</v>
      </c>
      <c r="F36">
        <v>238.345</v>
      </c>
    </row>
    <row r="37" spans="1:6">
      <c r="A37" t="s">
        <v>45</v>
      </c>
    </row>
    <row r="38" spans="1:6">
      <c r="A38" t="s">
        <v>46</v>
      </c>
      <c r="B38">
        <v>122.64</v>
      </c>
      <c r="C38">
        <v>170.09</v>
      </c>
      <c r="D38">
        <v>127.38500000000001</v>
      </c>
      <c r="E38">
        <v>265.35500000000002</v>
      </c>
      <c r="F38">
        <v>353.32</v>
      </c>
    </row>
    <row r="39" spans="1:6">
      <c r="A39" t="s">
        <v>47</v>
      </c>
    </row>
    <row r="40" spans="1:6">
      <c r="A40" t="s">
        <v>48</v>
      </c>
      <c r="B40">
        <v>397</v>
      </c>
      <c r="C40">
        <v>451</v>
      </c>
      <c r="D40">
        <v>385</v>
      </c>
      <c r="E40">
        <v>780</v>
      </c>
      <c r="F40">
        <v>989</v>
      </c>
    </row>
    <row r="41" spans="1:6">
      <c r="A41" t="s">
        <v>49</v>
      </c>
      <c r="B41">
        <v>144.905</v>
      </c>
      <c r="C41">
        <v>164.61500000000001</v>
      </c>
      <c r="D41">
        <v>140.52500000000001</v>
      </c>
      <c r="E41">
        <v>284.7</v>
      </c>
      <c r="F41">
        <v>360.98500000000001</v>
      </c>
    </row>
    <row r="42" spans="1:6">
      <c r="A42" t="s">
        <v>50</v>
      </c>
      <c r="B42" s="2">
        <v>0.57999999999999996</v>
      </c>
      <c r="C42" s="2">
        <v>0.59</v>
      </c>
      <c r="D42" s="2">
        <v>0.55000000000000004</v>
      </c>
      <c r="E42" s="2">
        <v>0.56999999999999995</v>
      </c>
      <c r="F42" s="2">
        <v>0.54</v>
      </c>
    </row>
    <row r="43" spans="1:6">
      <c r="A43" t="s">
        <v>51</v>
      </c>
      <c r="B43" s="2">
        <v>0.25</v>
      </c>
      <c r="C43" s="2">
        <v>0.23</v>
      </c>
      <c r="D43" s="2">
        <v>0.25</v>
      </c>
      <c r="E43" s="2">
        <v>0.28999999999999998</v>
      </c>
      <c r="F43" s="2">
        <v>0.24</v>
      </c>
    </row>
    <row r="44" spans="1:6">
      <c r="A44" t="s">
        <v>52</v>
      </c>
      <c r="B44" s="2">
        <v>0.17</v>
      </c>
      <c r="C44" s="2">
        <v>0.18</v>
      </c>
      <c r="D44" s="2">
        <v>0.2</v>
      </c>
      <c r="E44" s="2">
        <v>0.14000000000000001</v>
      </c>
      <c r="F44" s="2">
        <v>0.22</v>
      </c>
    </row>
    <row r="47" spans="1:6">
      <c r="A47" t="s">
        <v>53</v>
      </c>
    </row>
    <row r="48" spans="1:6">
      <c r="A48" t="s">
        <v>54</v>
      </c>
    </row>
    <row r="49" spans="1:1">
      <c r="A49" t="s">
        <v>55</v>
      </c>
    </row>
    <row r="50" spans="1:1">
      <c r="A50" t="s">
        <v>56</v>
      </c>
    </row>
    <row r="51" spans="1:1">
      <c r="A51" t="s">
        <v>57</v>
      </c>
    </row>
    <row r="52" spans="1:1">
      <c r="A52" t="s"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USA_GHG_performance_data</vt:lpstr>
      <vt:lpstr>lower48Output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Kortlander</dc:creator>
  <cp:lastModifiedBy>Morgan Kortlander</cp:lastModifiedBy>
  <dcterms:created xsi:type="dcterms:W3CDTF">2024-02-11T06:38:22Z</dcterms:created>
  <dcterms:modified xsi:type="dcterms:W3CDTF">2024-02-11T12:05:53Z</dcterms:modified>
</cp:coreProperties>
</file>