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gankortlander/Documents/Code/VSCode/EdgeCasesCodeRED/data/extras/"/>
    </mc:Choice>
  </mc:AlternateContent>
  <xr:revisionPtr revIDLastSave="0" documentId="13_ncr:9_{9A9B8B9B-7CAB-E34F-8BBE-6D095F756D5C}" xr6:coauthVersionLast="47" xr6:coauthVersionMax="47" xr10:uidLastSave="{00000000-0000-0000-0000-000000000000}"/>
  <bookViews>
    <workbookView xWindow="0" yWindow="920" windowWidth="10000" windowHeight="16420" xr2:uid="{23EA3A0D-8463-244B-A920-12EA6AD0340C}"/>
  </bookViews>
  <sheets>
    <sheet name="lower48Outpu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C6" i="1"/>
  <c r="D6" i="1"/>
  <c r="E6" i="1"/>
  <c r="F6" i="1"/>
  <c r="C8" i="1"/>
  <c r="D8" i="1"/>
  <c r="E8" i="1"/>
  <c r="F8" i="1"/>
  <c r="C10" i="1"/>
  <c r="D10" i="1"/>
  <c r="E10" i="1"/>
  <c r="F10" i="1"/>
  <c r="C13" i="1"/>
  <c r="D13" i="1"/>
  <c r="E13" i="1"/>
  <c r="F13" i="1"/>
  <c r="C15" i="1"/>
  <c r="D15" i="1"/>
  <c r="E15" i="1"/>
  <c r="F15" i="1"/>
  <c r="C17" i="1"/>
  <c r="D17" i="1"/>
  <c r="E17" i="1"/>
  <c r="F17" i="1"/>
  <c r="C19" i="1"/>
  <c r="D19" i="1"/>
  <c r="E19" i="1"/>
  <c r="F19" i="1"/>
  <c r="C23" i="1"/>
  <c r="C24" i="1" s="1"/>
  <c r="D23" i="1"/>
  <c r="D24" i="1" s="1"/>
  <c r="E23" i="1"/>
  <c r="E24" i="1" s="1"/>
  <c r="F23" i="1"/>
  <c r="F24" i="1"/>
  <c r="C27" i="1"/>
  <c r="C28" i="1" s="1"/>
  <c r="D27" i="1"/>
  <c r="D28" i="1" s="1"/>
  <c r="E27" i="1"/>
  <c r="F27" i="1"/>
  <c r="E28" i="1"/>
  <c r="F28" i="1"/>
  <c r="C31" i="1"/>
  <c r="C32" i="1" s="1"/>
  <c r="D31" i="1"/>
  <c r="D32" i="1" s="1"/>
  <c r="E31" i="1"/>
  <c r="F31" i="1"/>
  <c r="E32" i="1"/>
  <c r="F32" i="1"/>
  <c r="C35" i="1"/>
  <c r="C36" i="1" s="1"/>
  <c r="D35" i="1"/>
  <c r="D36" i="1" s="1"/>
  <c r="E35" i="1"/>
  <c r="E36" i="1" s="1"/>
  <c r="F35" i="1"/>
  <c r="F36" i="1" s="1"/>
  <c r="C41" i="1"/>
  <c r="D41" i="1"/>
  <c r="E41" i="1"/>
  <c r="F41" i="1"/>
  <c r="B38" i="1"/>
  <c r="B35" i="1"/>
  <c r="B36" i="1" s="1"/>
  <c r="B31" i="1"/>
  <c r="B32" i="1" s="1"/>
  <c r="B27" i="1"/>
  <c r="B28" i="1" s="1"/>
  <c r="B23" i="1"/>
  <c r="B24" i="1" s="1"/>
  <c r="B19" i="1"/>
  <c r="B17" i="1"/>
  <c r="B15" i="1"/>
  <c r="B13" i="1"/>
  <c r="B8" i="1"/>
  <c r="B6" i="1"/>
  <c r="B4" i="1"/>
  <c r="B10" i="1"/>
  <c r="B41" i="1"/>
  <c r="E38" i="1" l="1"/>
  <c r="C38" i="1"/>
  <c r="F38" i="1"/>
  <c r="D38" i="1"/>
</calcChain>
</file>

<file path=xl/sharedStrings.xml><?xml version="1.0" encoding="utf-8"?>
<sst xmlns="http://schemas.openxmlformats.org/spreadsheetml/2006/main" count="43" uniqueCount="27">
  <si>
    <t>Permian</t>
  </si>
  <si>
    <t>Bakken</t>
  </si>
  <si>
    <t>Total MBOED</t>
  </si>
  <si>
    <t>Eagle Ford</t>
  </si>
  <si>
    <t>Crude Oil (%)</t>
  </si>
  <si>
    <t>Overall (AoInterest)</t>
  </si>
  <si>
    <t>Crude Oil (MBD)</t>
  </si>
  <si>
    <t>Crude Oil (MMBY)</t>
  </si>
  <si>
    <t>Total (MMBOEY)</t>
  </si>
  <si>
    <t>NGL (MBD)</t>
  </si>
  <si>
    <t>NG (MMCFD)</t>
  </si>
  <si>
    <t>NGL (MMBY)</t>
  </si>
  <si>
    <t>NG (MMMCFY)</t>
  </si>
  <si>
    <t>(Conv/Delaware) Crude Oil (MBD)</t>
  </si>
  <si>
    <t>(Unconv/Midland) Crude Oil (MBD)</t>
  </si>
  <si>
    <t>(Conv/Delaware) NG</t>
  </si>
  <si>
    <t>(Unconv/Midland) NG</t>
  </si>
  <si>
    <t>(Conv/Delaware) NGL</t>
  </si>
  <si>
    <t>(Unconv/Midland) NGL</t>
  </si>
  <si>
    <t>ALL Total (MMBOEY)</t>
  </si>
  <si>
    <t>ALL Total (MBOED)</t>
  </si>
  <si>
    <t>Aoi (MMBOEY)</t>
  </si>
  <si>
    <t>NG (%)</t>
  </si>
  <si>
    <t>NGL (%)</t>
  </si>
  <si>
    <t>(Conv/Delaware) Total MBOED</t>
  </si>
  <si>
    <t>(Unconv/Midland) Total MBOED</t>
  </si>
  <si>
    <t>Total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</si>
</sst>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rialMT"/>
      <family val="2"/>
    </font>
    <font>
      <sz val="12"/>
      <color rgb="FF000000"/>
      <name val="ArialM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ABC55-C9C7-A349-9C52-7EB0010F1384}">
  <dimension ref="A1:F44"/>
  <sheetViews>
    <sheetView tabSelected="1" workbookViewId="0">
      <pane xSplit="1" topLeftCell="B1" activePane="topRight" state="frozen"/>
      <selection pane="topRight" activeCell="D39" sqref="D39"/>
    </sheetView>
  </sheetViews>
  <sheetFormatPr baseColWidth="10" defaultRowHeight="16"/>
  <cols>
    <col min="1" max="1" width="25.85546875" customWidth="1"/>
  </cols>
  <sheetData>
    <row r="1" spans="1:6">
      <c r="B1">
        <v>2018</v>
      </c>
      <c r="C1">
        <v>2019</v>
      </c>
      <c r="D1">
        <v>2020</v>
      </c>
      <c r="E1">
        <v>2021</v>
      </c>
      <c r="F1">
        <v>2022</v>
      </c>
    </row>
    <row r="2" spans="1:6">
      <c r="A2" t="s">
        <v>3</v>
      </c>
      <c r="B2" s="2"/>
    </row>
    <row r="3" spans="1:6">
      <c r="A3" t="s">
        <v>6</v>
      </c>
      <c r="B3" s="2">
        <v>109</v>
      </c>
      <c r="C3" s="2">
        <v>125</v>
      </c>
      <c r="D3" s="2">
        <v>103</v>
      </c>
      <c r="E3" s="2"/>
      <c r="F3" s="2"/>
    </row>
    <row r="4" spans="1:6">
      <c r="A4" t="s">
        <v>7</v>
      </c>
      <c r="B4" s="3">
        <f>B3*365/1000</f>
        <v>39.784999999999997</v>
      </c>
      <c r="C4" s="3">
        <f t="shared" ref="C4:F4" si="0">C3*365/1000</f>
        <v>45.625</v>
      </c>
      <c r="D4" s="3">
        <f t="shared" si="0"/>
        <v>37.594999999999999</v>
      </c>
      <c r="E4" s="3">
        <f t="shared" si="0"/>
        <v>0</v>
      </c>
      <c r="F4" s="3">
        <f t="shared" si="0"/>
        <v>0</v>
      </c>
    </row>
    <row r="5" spans="1:6">
      <c r="A5" t="s">
        <v>10</v>
      </c>
      <c r="B5" s="2">
        <v>42</v>
      </c>
      <c r="C5" s="2">
        <v>251</v>
      </c>
      <c r="D5" s="2">
        <v>228</v>
      </c>
      <c r="E5" s="2"/>
      <c r="F5" s="2"/>
    </row>
    <row r="6" spans="1:6">
      <c r="A6" t="s">
        <v>12</v>
      </c>
      <c r="B6" s="3">
        <f>B5*365/1000</f>
        <v>15.33</v>
      </c>
      <c r="C6" s="3">
        <f t="shared" ref="C6:F6" si="1">C5*365/1000</f>
        <v>91.614999999999995</v>
      </c>
      <c r="D6" s="3">
        <f t="shared" si="1"/>
        <v>83.22</v>
      </c>
      <c r="E6" s="3">
        <f t="shared" si="1"/>
        <v>0</v>
      </c>
      <c r="F6" s="3">
        <f t="shared" si="1"/>
        <v>0</v>
      </c>
    </row>
    <row r="7" spans="1:6">
      <c r="A7" t="s">
        <v>9</v>
      </c>
      <c r="B7" s="2">
        <v>212</v>
      </c>
      <c r="C7" s="2">
        <v>49</v>
      </c>
      <c r="D7" s="2">
        <v>46</v>
      </c>
      <c r="E7" s="2"/>
      <c r="F7" s="2"/>
    </row>
    <row r="8" spans="1:6">
      <c r="A8" t="s">
        <v>11</v>
      </c>
      <c r="B8" s="3">
        <f>B7*365/1000</f>
        <v>77.38</v>
      </c>
      <c r="C8" s="3">
        <f t="shared" ref="C8:F8" si="2">C7*365/1000</f>
        <v>17.885000000000002</v>
      </c>
      <c r="D8" s="3">
        <f t="shared" si="2"/>
        <v>16.79</v>
      </c>
      <c r="E8" s="3">
        <f t="shared" si="2"/>
        <v>0</v>
      </c>
      <c r="F8" s="3">
        <f t="shared" si="2"/>
        <v>0</v>
      </c>
    </row>
    <row r="9" spans="1:6">
      <c r="A9" t="s">
        <v>2</v>
      </c>
      <c r="B9" s="2">
        <v>186</v>
      </c>
      <c r="C9" s="2">
        <v>216</v>
      </c>
      <c r="D9" s="2">
        <v>186</v>
      </c>
      <c r="E9" s="2"/>
      <c r="F9" s="2"/>
    </row>
    <row r="10" spans="1:6">
      <c r="A10" t="s">
        <v>8</v>
      </c>
      <c r="B10" s="3">
        <f>B9*365/1000</f>
        <v>67.89</v>
      </c>
      <c r="C10" s="3">
        <f t="shared" ref="C10:F10" si="3">C9*365/1000</f>
        <v>78.84</v>
      </c>
      <c r="D10" s="3">
        <f t="shared" si="3"/>
        <v>67.89</v>
      </c>
      <c r="E10" s="3">
        <f t="shared" si="3"/>
        <v>0</v>
      </c>
      <c r="F10" s="3">
        <f t="shared" si="3"/>
        <v>0</v>
      </c>
    </row>
    <row r="11" spans="1:6">
      <c r="A11" t="s">
        <v>1</v>
      </c>
      <c r="B11" s="2"/>
      <c r="C11" s="2"/>
      <c r="D11" s="2"/>
      <c r="E11" s="2"/>
      <c r="F11" s="2"/>
    </row>
    <row r="12" spans="1:6">
      <c r="A12" t="s">
        <v>6</v>
      </c>
      <c r="B12" s="2">
        <v>63</v>
      </c>
      <c r="C12" s="2">
        <v>71</v>
      </c>
      <c r="D12" s="2">
        <v>53</v>
      </c>
      <c r="E12" s="2"/>
      <c r="F12" s="2"/>
    </row>
    <row r="13" spans="1:6">
      <c r="A13" t="s">
        <v>7</v>
      </c>
      <c r="B13" s="3">
        <f>B12*365/1000</f>
        <v>22.995000000000001</v>
      </c>
      <c r="C13" s="3">
        <f t="shared" ref="C13:F13" si="4">C12*365/1000</f>
        <v>25.914999999999999</v>
      </c>
      <c r="D13" s="3">
        <f t="shared" si="4"/>
        <v>19.344999999999999</v>
      </c>
      <c r="E13" s="3">
        <f t="shared" si="4"/>
        <v>0</v>
      </c>
      <c r="F13" s="3">
        <f t="shared" si="4"/>
        <v>0</v>
      </c>
    </row>
    <row r="14" spans="1:6">
      <c r="A14" t="s">
        <v>10</v>
      </c>
      <c r="B14" s="2">
        <v>72</v>
      </c>
      <c r="C14" s="2">
        <v>92</v>
      </c>
      <c r="D14" s="2">
        <v>92</v>
      </c>
      <c r="E14" s="2"/>
      <c r="F14" s="2"/>
    </row>
    <row r="15" spans="1:6">
      <c r="A15" t="s">
        <v>12</v>
      </c>
      <c r="B15" s="3">
        <f>B14*365/1000</f>
        <v>26.28</v>
      </c>
      <c r="C15" s="3">
        <f t="shared" ref="C15:F15" si="5">C14*365/1000</f>
        <v>33.58</v>
      </c>
      <c r="D15" s="3">
        <f t="shared" si="5"/>
        <v>33.58</v>
      </c>
      <c r="E15" s="3">
        <f t="shared" si="5"/>
        <v>0</v>
      </c>
      <c r="F15" s="3">
        <f t="shared" si="5"/>
        <v>0</v>
      </c>
    </row>
    <row r="16" spans="1:6">
      <c r="A16" t="s">
        <v>9</v>
      </c>
      <c r="B16" s="2">
        <v>9</v>
      </c>
      <c r="C16" s="2">
        <v>11</v>
      </c>
      <c r="D16" s="2">
        <v>10</v>
      </c>
      <c r="E16" s="2"/>
      <c r="F16" s="2"/>
    </row>
    <row r="17" spans="1:6">
      <c r="A17" t="s">
        <v>11</v>
      </c>
      <c r="B17" s="3">
        <f>B16*365/1000</f>
        <v>3.2850000000000001</v>
      </c>
      <c r="C17" s="3">
        <f t="shared" ref="C17:F17" si="6">C16*365/1000</f>
        <v>4.0149999999999997</v>
      </c>
      <c r="D17" s="3">
        <f t="shared" si="6"/>
        <v>3.65</v>
      </c>
      <c r="E17" s="3">
        <f t="shared" si="6"/>
        <v>0</v>
      </c>
      <c r="F17" s="3">
        <f t="shared" si="6"/>
        <v>0</v>
      </c>
    </row>
    <row r="18" spans="1:6">
      <c r="A18" t="s">
        <v>2</v>
      </c>
      <c r="B18" s="2">
        <v>84</v>
      </c>
      <c r="C18" s="2">
        <v>97</v>
      </c>
      <c r="D18" s="2">
        <v>78</v>
      </c>
      <c r="E18" s="2"/>
      <c r="F18" s="2"/>
    </row>
    <row r="19" spans="1:6">
      <c r="A19" t="s">
        <v>8</v>
      </c>
      <c r="B19" s="3">
        <f>B18*365/1000</f>
        <v>30.66</v>
      </c>
      <c r="C19" s="3">
        <f t="shared" ref="C19:F19" si="7">C18*365/1000</f>
        <v>35.405000000000001</v>
      </c>
      <c r="D19" s="3">
        <f t="shared" si="7"/>
        <v>28.47</v>
      </c>
      <c r="E19" s="3">
        <f t="shared" si="7"/>
        <v>0</v>
      </c>
      <c r="F19" s="3">
        <f t="shared" si="7"/>
        <v>0</v>
      </c>
    </row>
    <row r="20" spans="1:6">
      <c r="A20" t="s">
        <v>0</v>
      </c>
      <c r="B20" s="2"/>
      <c r="C20" s="2"/>
      <c r="D20" s="2"/>
      <c r="E20" s="2"/>
      <c r="F20" s="2"/>
    </row>
    <row r="21" spans="1:6">
      <c r="A21" t="s">
        <v>13</v>
      </c>
      <c r="B21" s="2">
        <v>21</v>
      </c>
      <c r="C21" s="2">
        <v>17</v>
      </c>
      <c r="D21" s="2">
        <v>12</v>
      </c>
      <c r="E21" s="2"/>
      <c r="F21" s="2"/>
    </row>
    <row r="22" spans="1:6">
      <c r="A22" t="s">
        <v>14</v>
      </c>
      <c r="B22" s="2">
        <v>14</v>
      </c>
      <c r="C22" s="2">
        <v>28</v>
      </c>
      <c r="D22" s="2">
        <v>33</v>
      </c>
      <c r="E22" s="2"/>
      <c r="F22" s="2"/>
    </row>
    <row r="23" spans="1:6">
      <c r="A23" t="s">
        <v>6</v>
      </c>
      <c r="B23" s="3">
        <f>B22+B21</f>
        <v>35</v>
      </c>
      <c r="C23" s="3">
        <f t="shared" ref="C23:F23" si="8">C22+C21</f>
        <v>45</v>
      </c>
      <c r="D23" s="3">
        <f t="shared" si="8"/>
        <v>45</v>
      </c>
      <c r="E23" s="3">
        <f t="shared" si="8"/>
        <v>0</v>
      </c>
      <c r="F23" s="3">
        <f t="shared" si="8"/>
        <v>0</v>
      </c>
    </row>
    <row r="24" spans="1:6">
      <c r="A24" t="s">
        <v>7</v>
      </c>
      <c r="B24" s="3">
        <f>B23*365/1000</f>
        <v>12.775</v>
      </c>
      <c r="C24" s="3">
        <f t="shared" ref="C24:F24" si="9">C23*365/1000</f>
        <v>16.425000000000001</v>
      </c>
      <c r="D24" s="3">
        <f t="shared" si="9"/>
        <v>16.425000000000001</v>
      </c>
      <c r="E24" s="3">
        <f t="shared" si="9"/>
        <v>0</v>
      </c>
      <c r="F24" s="3">
        <f t="shared" si="9"/>
        <v>0</v>
      </c>
    </row>
    <row r="25" spans="1:6">
      <c r="A25" t="s">
        <v>15</v>
      </c>
      <c r="B25" s="2">
        <v>77</v>
      </c>
      <c r="C25" s="2">
        <v>59</v>
      </c>
      <c r="D25" s="2">
        <v>42</v>
      </c>
      <c r="E25" s="2"/>
      <c r="F25" s="2"/>
    </row>
    <row r="26" spans="1:6">
      <c r="A26" t="s">
        <v>16</v>
      </c>
      <c r="B26" s="2">
        <v>49</v>
      </c>
      <c r="C26" s="2">
        <v>94</v>
      </c>
      <c r="D26" s="2">
        <v>113</v>
      </c>
      <c r="E26" s="2"/>
      <c r="F26" s="2"/>
    </row>
    <row r="27" spans="1:6">
      <c r="A27" t="s">
        <v>10</v>
      </c>
      <c r="B27" s="3">
        <f>B26+B25</f>
        <v>126</v>
      </c>
      <c r="C27" s="3">
        <f t="shared" ref="C27:F27" si="10">C26+C25</f>
        <v>153</v>
      </c>
      <c r="D27" s="3">
        <f t="shared" si="10"/>
        <v>155</v>
      </c>
      <c r="E27" s="3">
        <f t="shared" si="10"/>
        <v>0</v>
      </c>
      <c r="F27" s="3">
        <f t="shared" si="10"/>
        <v>0</v>
      </c>
    </row>
    <row r="28" spans="1:6">
      <c r="A28" t="s">
        <v>12</v>
      </c>
      <c r="B28" s="3">
        <f>B27*365/1000</f>
        <v>45.99</v>
      </c>
      <c r="C28" s="3">
        <f t="shared" ref="C28:F28" si="11">C27*365/1000</f>
        <v>55.844999999999999</v>
      </c>
      <c r="D28" s="3">
        <f t="shared" si="11"/>
        <v>56.575000000000003</v>
      </c>
      <c r="E28" s="3">
        <f t="shared" si="11"/>
        <v>0</v>
      </c>
      <c r="F28" s="3">
        <f t="shared" si="11"/>
        <v>0</v>
      </c>
    </row>
    <row r="29" spans="1:6">
      <c r="A29" t="s">
        <v>17</v>
      </c>
      <c r="B29" s="2">
        <v>5</v>
      </c>
      <c r="C29" s="2">
        <v>3</v>
      </c>
      <c r="D29" s="2">
        <v>2</v>
      </c>
      <c r="E29" s="2"/>
      <c r="F29" s="2"/>
    </row>
    <row r="30" spans="1:6">
      <c r="A30" t="s">
        <v>18</v>
      </c>
      <c r="B30" s="2">
        <v>6</v>
      </c>
      <c r="C30" s="2">
        <v>12</v>
      </c>
      <c r="D30" s="2">
        <v>12</v>
      </c>
      <c r="E30" s="2"/>
      <c r="F30" s="2"/>
    </row>
    <row r="31" spans="1:6">
      <c r="A31" t="s">
        <v>9</v>
      </c>
      <c r="B31" s="3">
        <f>B30+B29</f>
        <v>11</v>
      </c>
      <c r="C31" s="3">
        <f t="shared" ref="C31:F31" si="12">C30+C29</f>
        <v>15</v>
      </c>
      <c r="D31" s="3">
        <f t="shared" si="12"/>
        <v>14</v>
      </c>
      <c r="E31" s="3">
        <f t="shared" si="12"/>
        <v>0</v>
      </c>
      <c r="F31" s="3">
        <f t="shared" si="12"/>
        <v>0</v>
      </c>
    </row>
    <row r="32" spans="1:6">
      <c r="A32" t="s">
        <v>11</v>
      </c>
      <c r="B32" s="3">
        <f>B31*365/1000</f>
        <v>4.0149999999999997</v>
      </c>
      <c r="C32" s="3">
        <f t="shared" ref="C32:F32" si="13">C31*365/1000</f>
        <v>5.4749999999999996</v>
      </c>
      <c r="D32" s="3">
        <f t="shared" si="13"/>
        <v>5.1100000000000003</v>
      </c>
      <c r="E32" s="3">
        <f t="shared" si="13"/>
        <v>0</v>
      </c>
      <c r="F32" s="3">
        <f t="shared" si="13"/>
        <v>0</v>
      </c>
    </row>
    <row r="33" spans="1:6">
      <c r="A33" t="s">
        <v>24</v>
      </c>
      <c r="B33" s="4">
        <v>38</v>
      </c>
      <c r="C33" s="4">
        <v>56</v>
      </c>
      <c r="D33" s="4">
        <v>21</v>
      </c>
      <c r="E33" s="4"/>
      <c r="F33" s="4"/>
    </row>
    <row r="34" spans="1:6">
      <c r="A34" t="s">
        <v>25</v>
      </c>
      <c r="B34" s="4">
        <v>28</v>
      </c>
      <c r="C34" s="4">
        <v>97</v>
      </c>
      <c r="D34" s="4">
        <v>64</v>
      </c>
      <c r="E34" s="4"/>
      <c r="F34" s="4"/>
    </row>
    <row r="35" spans="1:6">
      <c r="A35" t="s">
        <v>2</v>
      </c>
      <c r="B35" s="3">
        <f>B34+B33</f>
        <v>66</v>
      </c>
      <c r="C35" s="3">
        <f t="shared" ref="C35:F35" si="14">C34+C33</f>
        <v>153</v>
      </c>
      <c r="D35" s="3">
        <f t="shared" si="14"/>
        <v>85</v>
      </c>
      <c r="E35" s="3">
        <f t="shared" si="14"/>
        <v>0</v>
      </c>
      <c r="F35" s="3">
        <f t="shared" si="14"/>
        <v>0</v>
      </c>
    </row>
    <row r="36" spans="1:6">
      <c r="A36" t="s">
        <v>8</v>
      </c>
      <c r="B36" s="3">
        <f>B35*365/1000</f>
        <v>24.09</v>
      </c>
      <c r="C36" s="3">
        <f t="shared" ref="C36:F36" si="15">C35*365/1000</f>
        <v>55.844999999999999</v>
      </c>
      <c r="D36" s="3">
        <f t="shared" si="15"/>
        <v>31.024999999999999</v>
      </c>
      <c r="E36" s="3">
        <f t="shared" si="15"/>
        <v>0</v>
      </c>
      <c r="F36" s="3">
        <f t="shared" si="15"/>
        <v>0</v>
      </c>
    </row>
    <row r="37" spans="1:6">
      <c r="A37" t="s">
        <v>5</v>
      </c>
      <c r="B37" s="2"/>
      <c r="C37" s="2"/>
      <c r="D37" s="2"/>
      <c r="E37" s="2"/>
      <c r="F37" s="2"/>
    </row>
    <row r="38" spans="1:6">
      <c r="A38" t="s">
        <v>21</v>
      </c>
      <c r="B38" s="3">
        <f>B36+B19+B10</f>
        <v>122.64</v>
      </c>
      <c r="C38" s="3">
        <f t="shared" ref="C38:F38" si="16">C36+C19+C10</f>
        <v>170.09</v>
      </c>
      <c r="D38" s="3">
        <f t="shared" si="16"/>
        <v>127.38499999999999</v>
      </c>
      <c r="E38" s="3">
        <f t="shared" si="16"/>
        <v>0</v>
      </c>
      <c r="F38" s="3">
        <f t="shared" si="16"/>
        <v>0</v>
      </c>
    </row>
    <row r="39" spans="1:6">
      <c r="A39" t="s">
        <v>26</v>
      </c>
      <c r="B39" s="4"/>
      <c r="C39" s="4"/>
      <c r="D39" s="4"/>
      <c r="E39" s="4"/>
      <c r="F39" s="4"/>
    </row>
    <row r="40" spans="1:6">
      <c r="A40" t="s">
        <v>20</v>
      </c>
      <c r="B40" s="2">
        <v>397</v>
      </c>
      <c r="C40" s="2">
        <v>451</v>
      </c>
      <c r="D40" s="2">
        <v>385</v>
      </c>
      <c r="E40" s="2"/>
      <c r="F40" s="2"/>
    </row>
    <row r="41" spans="1:6">
      <c r="A41" s="1" t="s">
        <v>19</v>
      </c>
      <c r="B41" s="3">
        <f>B40*365/1000</f>
        <v>144.905</v>
      </c>
      <c r="C41" s="3">
        <f t="shared" ref="C41:F41" si="17">C40*365/1000</f>
        <v>164.61500000000001</v>
      </c>
      <c r="D41" s="3">
        <f t="shared" si="17"/>
        <v>140.52500000000001</v>
      </c>
      <c r="E41" s="3">
        <f t="shared" si="17"/>
        <v>0</v>
      </c>
      <c r="F41" s="3">
        <f t="shared" si="17"/>
        <v>0</v>
      </c>
    </row>
    <row r="42" spans="1:6">
      <c r="A42" t="s">
        <v>4</v>
      </c>
      <c r="B42" s="4">
        <v>0.57999999999999996</v>
      </c>
      <c r="C42" s="4">
        <v>0.59</v>
      </c>
      <c r="D42" s="4">
        <v>0.55000000000000004</v>
      </c>
      <c r="E42" s="4"/>
      <c r="F42" s="4"/>
    </row>
    <row r="43" spans="1:6">
      <c r="A43" t="s">
        <v>22</v>
      </c>
      <c r="B43" s="4">
        <v>0.25</v>
      </c>
      <c r="C43" s="4">
        <v>0.23</v>
      </c>
      <c r="D43" s="4">
        <v>0.25</v>
      </c>
      <c r="E43" s="4"/>
      <c r="F43" s="4"/>
    </row>
    <row r="44" spans="1:6">
      <c r="A44" t="s">
        <v>23</v>
      </c>
      <c r="B44" s="4">
        <v>0.17</v>
      </c>
      <c r="C44" s="4">
        <v>0.18</v>
      </c>
      <c r="D44" s="4">
        <v>0.2</v>
      </c>
      <c r="E44" s="4"/>
      <c r="F4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lower48Output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Kortlander</dc:creator>
  <cp:lastModifiedBy>Morgan Kortlander</cp:lastModifiedBy>
  <dcterms:created xsi:type="dcterms:W3CDTF">2024-02-11T04:37:28Z</dcterms:created>
  <dcterms:modified xsi:type="dcterms:W3CDTF">2024-02-11T05:57:31Z</dcterms:modified>
</cp:coreProperties>
</file>