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2708C509-4E73-464D-944A-F78F55E7A93A}" xr6:coauthVersionLast="47" xr6:coauthVersionMax="47" xr10:uidLastSave="{00000000-0000-0000-0000-000000000000}"/>
  <bookViews>
    <workbookView xWindow="-120" yWindow="-120" windowWidth="38640" windowHeight="21120" activeTab="4" xr2:uid="{C4CD650B-609C-4368-B8A9-F4143D92654C}"/>
  </bookViews>
  <sheets>
    <sheet name="生徒用" sheetId="1" r:id="rId1"/>
    <sheet name="部門別エネルギーキャリアシェア" sheetId="3" r:id="rId2"/>
    <sheet name="電源構成" sheetId="4" r:id="rId3"/>
    <sheet name="最終エネルギー消費" sheetId="5" r:id="rId4"/>
    <sheet name="一次エネルギー供給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C17" i="5"/>
  <c r="C16" i="5"/>
  <c r="C15" i="5"/>
  <c r="C14" i="5"/>
  <c r="C10" i="5"/>
  <c r="C13" i="5"/>
  <c r="C12" i="5"/>
  <c r="C11" i="5"/>
  <c r="C9" i="5"/>
  <c r="C8" i="5"/>
  <c r="C7" i="5"/>
  <c r="C6" i="5"/>
  <c r="C5" i="5"/>
  <c r="C4" i="5"/>
  <c r="C3" i="5"/>
  <c r="C2" i="5"/>
  <c r="O3" i="4"/>
  <c r="O2" i="4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<sst xmlns="http://schemas.openxmlformats.org/spreadsheetml/2006/main" count="71" uniqueCount="34">
  <si>
    <t>GDP</t>
    <phoneticPr fontId="1"/>
  </si>
  <si>
    <t>人口</t>
    <rPh sb="0" eb="2">
      <t>ジンコウ</t>
    </rPh>
    <phoneticPr fontId="1"/>
  </si>
  <si>
    <t>電源構成シェア</t>
    <rPh sb="0" eb="4">
      <t>デンゲンコウセイ</t>
    </rPh>
    <phoneticPr fontId="1"/>
  </si>
  <si>
    <t>非エネ関連</t>
    <rPh sb="0" eb="1">
      <t>ヒ</t>
    </rPh>
    <rPh sb="3" eb="5">
      <t>カンレン</t>
    </rPh>
    <phoneticPr fontId="1"/>
  </si>
  <si>
    <t>省エネレベル</t>
    <rPh sb="0" eb="1">
      <t>ショウ</t>
    </rPh>
    <phoneticPr fontId="1"/>
  </si>
  <si>
    <t>%</t>
    <phoneticPr fontId="1"/>
  </si>
  <si>
    <t>2050年Baseline比</t>
    <rPh sb="4" eb="5">
      <t>ネン</t>
    </rPh>
    <rPh sb="13" eb="14">
      <t>ヒ</t>
    </rPh>
    <phoneticPr fontId="1"/>
  </si>
  <si>
    <t>％</t>
    <phoneticPr fontId="1"/>
  </si>
  <si>
    <t>2030年Baseline比</t>
    <rPh sb="4" eb="5">
      <t>ネン</t>
    </rPh>
    <rPh sb="13" eb="14">
      <t>ヒ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</si>
  <si>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</si>
  <si>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</si>
  <si>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</si>
  <si>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</si>
  <si>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</si>
  <si>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</si>
  <si>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</si>
  <si>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</si>
  <si>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</si>
  <si>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合計</t>
    <rPh sb="0" eb="2">
      <t>ゴウケイ</t>
    </rPh>
    <phoneticPr fontId="1"/>
  </si>
  <si>
    <t>Year</t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</si>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</sst>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datasample_ver2.xlsx" TargetMode="External"/><Relationship Id="rId1" Type="http://schemas.openxmlformats.org/officeDocument/2006/relationships/externalLinkPath" Target="datasample_v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"/>
      <sheetName val="POP"/>
      <sheetName val="COMFLOOR"/>
      <sheetName val="iIND"/>
      <sheetName val="iTRA"/>
      <sheetName val="iCOM"/>
      <sheetName val="iRES"/>
      <sheetName val="Consumption (EJyr)"/>
      <sheetName val="LOSS"/>
      <sheetName val="sIND"/>
      <sheetName val="sTRA"/>
      <sheetName val="sCOM"/>
      <sheetName val="sRES"/>
      <sheetName val="s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B12">
            <v>3.1464160000000025</v>
          </cell>
          <cell r="C12">
            <v>2.6152400000000067</v>
          </cell>
          <cell r="D12">
            <v>1.9469699999999954</v>
          </cell>
          <cell r="E12">
            <v>1.8437559999999997</v>
          </cell>
        </row>
        <row r="22">
          <cell r="B22">
            <v>0.84755643177096918</v>
          </cell>
          <cell r="C22">
            <v>9.8174736664947027E-2</v>
          </cell>
          <cell r="D22">
            <v>7.4529801843770282E-2</v>
          </cell>
          <cell r="E22">
            <v>7.3730754307189547E-2</v>
          </cell>
        </row>
        <row r="32">
          <cell r="B32">
            <v>0.42841911220773254</v>
          </cell>
          <cell r="C32">
            <v>7.5570656070653192E-2</v>
          </cell>
          <cell r="D32">
            <v>4.3191796234398554E-2</v>
          </cell>
          <cell r="E32">
            <v>3.1808456045980843E-2</v>
          </cell>
        </row>
        <row r="42">
          <cell r="B42">
            <v>9.7173682154640506E-2</v>
          </cell>
          <cell r="C42">
            <v>4.1254300823735747E-2</v>
          </cell>
          <cell r="D42">
            <v>1.4463543095963651E-2</v>
          </cell>
          <cell r="E42">
            <v>3.5728020429770294E-3</v>
          </cell>
        </row>
      </sheetData>
      <sheetData sheetId="8"/>
      <sheetData sheetId="9">
        <row r="12">
          <cell r="C12">
            <v>0.23783804227640001</v>
          </cell>
          <cell r="D12">
            <v>0.21895893991493101</v>
          </cell>
          <cell r="E12">
            <v>0.13461717543507801</v>
          </cell>
          <cell r="F12">
            <v>4.45472571891143E-2</v>
          </cell>
          <cell r="G12">
            <v>0.36403858518447701</v>
          </cell>
        </row>
        <row r="22">
          <cell r="C22">
            <v>0.20000000000000018</v>
          </cell>
          <cell r="D22">
            <v>9.9999999999997868E-2</v>
          </cell>
          <cell r="E22">
            <v>0.5</v>
          </cell>
          <cell r="F22">
            <v>0</v>
          </cell>
          <cell r="G22">
            <v>0.20000000000000284</v>
          </cell>
        </row>
        <row r="32">
          <cell r="C32">
            <v>0.10000000000000142</v>
          </cell>
          <cell r="D32">
            <v>5.0000000000000711E-2</v>
          </cell>
          <cell r="E32">
            <v>0.35000000000000142</v>
          </cell>
          <cell r="F32">
            <v>0.10000000000000142</v>
          </cell>
          <cell r="G32">
            <v>0.39999999999999858</v>
          </cell>
        </row>
        <row r="42">
          <cell r="C42">
            <v>3.5527136788005009E-15</v>
          </cell>
          <cell r="D42">
            <v>1.7763568394002505E-15</v>
          </cell>
          <cell r="E42">
            <v>0.19999999999999929</v>
          </cell>
          <cell r="F42">
            <v>0.19999999999999929</v>
          </cell>
          <cell r="G42">
            <v>0.59999999999999432</v>
          </cell>
        </row>
      </sheetData>
      <sheetData sheetId="10">
        <row r="12">
          <cell r="C12">
            <v>1.3765472295266299E-5</v>
          </cell>
          <cell r="D12">
            <v>0.96874549515359798</v>
          </cell>
          <cell r="E12">
            <v>4.0646380694078099E-4</v>
          </cell>
          <cell r="F12">
            <v>7.0146552571294599E-3</v>
          </cell>
          <cell r="G12">
            <v>2.3819620310036701E-2</v>
          </cell>
        </row>
        <row r="22">
          <cell r="C22">
            <v>0.10000000000000142</v>
          </cell>
          <cell r="D22">
            <v>0.79999999999999716</v>
          </cell>
          <cell r="E22">
            <v>0</v>
          </cell>
          <cell r="F22">
            <v>-2.2204460492503131E-16</v>
          </cell>
          <cell r="G22">
            <v>9.9999999999999645E-2</v>
          </cell>
        </row>
        <row r="32">
          <cell r="C32">
            <v>5.0000000000000711E-2</v>
          </cell>
          <cell r="D32">
            <v>0.40000000000000568</v>
          </cell>
          <cell r="E32">
            <v>0.10000000000000142</v>
          </cell>
          <cell r="F32">
            <v>0.10000000000000142</v>
          </cell>
          <cell r="G32">
            <v>0.35000000000000142</v>
          </cell>
        </row>
        <row r="42">
          <cell r="C42">
            <v>1.7763568394002505E-15</v>
          </cell>
          <cell r="D42">
            <v>1.4210854715202004E-14</v>
          </cell>
          <cell r="E42">
            <v>0.19999999999999929</v>
          </cell>
          <cell r="F42">
            <v>0.19999999999999929</v>
          </cell>
          <cell r="G42">
            <v>0.60000000000000142</v>
          </cell>
        </row>
      </sheetData>
      <sheetData sheetId="11">
        <row r="12">
          <cell r="C12">
            <v>2.6974338488937699E-3</v>
          </cell>
          <cell r="D12">
            <v>0.235100657037878</v>
          </cell>
          <cell r="E12">
            <v>0.155260048019108</v>
          </cell>
          <cell r="F12">
            <v>3.7576824330790903E-2</v>
          </cell>
          <cell r="G12">
            <v>0.56936503676332895</v>
          </cell>
        </row>
        <row r="22">
          <cell r="C22">
            <v>0.20000000000000284</v>
          </cell>
          <cell r="D22">
            <v>0.10000000000000142</v>
          </cell>
          <cell r="E22">
            <v>0.59999999999999432</v>
          </cell>
          <cell r="F22">
            <v>9.9999999999999645E-2</v>
          </cell>
          <cell r="G22">
            <v>0</v>
          </cell>
        </row>
        <row r="32">
          <cell r="C32">
            <v>0.10000000000000142</v>
          </cell>
          <cell r="D32">
            <v>5.0000000000000711E-2</v>
          </cell>
          <cell r="E32">
            <v>0.39999999999999858</v>
          </cell>
          <cell r="F32">
            <v>0.15000000000000036</v>
          </cell>
          <cell r="G32">
            <v>0.29999999999999716</v>
          </cell>
        </row>
        <row r="42">
          <cell r="C42">
            <v>3.5527136788005009E-15</v>
          </cell>
          <cell r="D42">
            <v>1.7763568394002505E-15</v>
          </cell>
          <cell r="E42">
            <v>0.20000000000000284</v>
          </cell>
          <cell r="F42">
            <v>0.19999999999999929</v>
          </cell>
          <cell r="G42">
            <v>0.60000000000000142</v>
          </cell>
        </row>
      </sheetData>
      <sheetData sheetId="12">
        <row r="12">
          <cell r="C12">
            <v>0</v>
          </cell>
          <cell r="D12">
            <v>0.267849508803155</v>
          </cell>
          <cell r="E12">
            <v>0.21261603762061801</v>
          </cell>
          <cell r="F12">
            <v>1.8539845399500999E-4</v>
          </cell>
          <cell r="G12">
            <v>0.51934905512223195</v>
          </cell>
        </row>
        <row r="22">
          <cell r="C22">
            <v>0.20000000000000284</v>
          </cell>
          <cell r="D22">
            <v>0</v>
          </cell>
          <cell r="E22">
            <v>0.39999999999999858</v>
          </cell>
          <cell r="F22">
            <v>0.10000000000000142</v>
          </cell>
          <cell r="G22">
            <v>0.29999999999999716</v>
          </cell>
        </row>
        <row r="32">
          <cell r="C32">
            <v>0.10000000000000142</v>
          </cell>
          <cell r="D32">
            <v>0</v>
          </cell>
          <cell r="E32">
            <v>0.30000000000000071</v>
          </cell>
          <cell r="F32">
            <v>0.15000000000000036</v>
          </cell>
          <cell r="G32">
            <v>0.44999999999999929</v>
          </cell>
        </row>
        <row r="42">
          <cell r="C42">
            <v>3.5527136788005009E-15</v>
          </cell>
          <cell r="D42">
            <v>0</v>
          </cell>
          <cell r="E42">
            <v>0.20000000000000284</v>
          </cell>
          <cell r="F42">
            <v>0.19999999999999929</v>
          </cell>
          <cell r="G42">
            <v>0.60000000000000142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D5D6-7F8E-47A8-8F29-4B5169652230}">
  <dimension ref="A1:E10"/>
  <sheetViews>
    <sheetView workbookViewId="0">
      <selection activeCell="A44" sqref="A44"/>
    </sheetView>
  </sheetViews>
  <sheetFormatPr defaultRowHeight="18.75" x14ac:dyDescent="0.4"/>
  <cols>
    <col min="1" max="1" width="30.625" style="1" customWidth="1"/>
    <col min="2" max="2" width="15.375" customWidth="1"/>
  </cols>
  <sheetData>
    <row r="1" spans="1:5" x14ac:dyDescent="0.4">
      <c r="B1" t="s">
        <v>8</v>
      </c>
      <c r="D1" t="s">
        <v>6</v>
      </c>
    </row>
    <row r="2" spans="1:5" x14ac:dyDescent="0.4">
      <c r="A2" s="1" t="s">
        <v>0</v>
      </c>
      <c r="B2">
        <v>80</v>
      </c>
      <c r="C2" t="s">
        <v>7</v>
      </c>
      <c r="D2">
        <v>30</v>
      </c>
      <c r="E2" t="s">
        <v>5</v>
      </c>
    </row>
    <row r="3" spans="1:5" x14ac:dyDescent="0.4">
      <c r="A3" s="1" t="s">
        <v>1</v>
      </c>
      <c r="B3">
        <v>90</v>
      </c>
      <c r="C3" t="s">
        <v>7</v>
      </c>
      <c r="D3">
        <v>10</v>
      </c>
      <c r="E3" t="s">
        <v>5</v>
      </c>
    </row>
    <row r="4" spans="1:5" x14ac:dyDescent="0.4">
      <c r="A4" s="1" t="s">
        <v>4</v>
      </c>
    </row>
    <row r="5" spans="1:5" x14ac:dyDescent="0.4">
      <c r="A5" s="1" t="s">
        <v>9</v>
      </c>
      <c r="B5">
        <v>80</v>
      </c>
      <c r="C5" t="s">
        <v>7</v>
      </c>
      <c r="D5">
        <v>31</v>
      </c>
      <c r="E5" t="s">
        <v>5</v>
      </c>
    </row>
    <row r="6" spans="1:5" x14ac:dyDescent="0.4">
      <c r="A6" s="1" t="s">
        <v>10</v>
      </c>
      <c r="B6">
        <v>52</v>
      </c>
      <c r="C6" t="s">
        <v>7</v>
      </c>
      <c r="D6">
        <v>32</v>
      </c>
      <c r="E6" t="s">
        <v>5</v>
      </c>
    </row>
    <row r="7" spans="1:5" x14ac:dyDescent="0.4">
      <c r="A7" s="1" t="s">
        <v>11</v>
      </c>
      <c r="B7">
        <v>53</v>
      </c>
      <c r="C7" t="s">
        <v>7</v>
      </c>
      <c r="D7">
        <v>33</v>
      </c>
      <c r="E7" t="s">
        <v>5</v>
      </c>
    </row>
    <row r="8" spans="1:5" x14ac:dyDescent="0.4">
      <c r="A8" s="1" t="s">
        <v>12</v>
      </c>
      <c r="B8">
        <v>54</v>
      </c>
      <c r="C8" t="s">
        <v>7</v>
      </c>
      <c r="D8">
        <v>34</v>
      </c>
      <c r="E8" t="s">
        <v>5</v>
      </c>
    </row>
    <row r="9" spans="1:5" x14ac:dyDescent="0.4">
      <c r="A9" s="1" t="s">
        <v>2</v>
      </c>
    </row>
    <row r="10" spans="1:5" x14ac:dyDescent="0.4">
      <c r="A10" s="1" t="s">
        <v>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9F24-EA0C-4B48-AC47-4C3F9A1F15C7}">
  <dimension ref="A1:H9"/>
  <sheetViews>
    <sheetView workbookViewId="0">
      <selection sqref="A1:G9"/>
    </sheetView>
  </sheetViews>
  <sheetFormatPr defaultRowHeight="18.75" x14ac:dyDescent="0.4"/>
  <sheetData>
    <row r="1" spans="1:8" x14ac:dyDescent="0.4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4">
      <c r="A2" t="s">
        <v>9</v>
      </c>
      <c r="B2">
        <v>2030</v>
      </c>
      <c r="C2">
        <v>20</v>
      </c>
      <c r="D2">
        <v>10</v>
      </c>
      <c r="E2">
        <v>50</v>
      </c>
      <c r="F2">
        <v>0</v>
      </c>
      <c r="G2">
        <v>20</v>
      </c>
      <c r="H2">
        <f>SUM(C2:G2)</f>
        <v>100</v>
      </c>
    </row>
    <row r="3" spans="1:8" x14ac:dyDescent="0.4">
      <c r="B3">
        <v>2050</v>
      </c>
      <c r="C3">
        <v>0</v>
      </c>
      <c r="D3">
        <v>0</v>
      </c>
      <c r="E3">
        <v>20</v>
      </c>
      <c r="F3">
        <v>20</v>
      </c>
      <c r="G3">
        <v>60</v>
      </c>
      <c r="H3">
        <f>SUM(C3:G3)</f>
        <v>100</v>
      </c>
    </row>
    <row r="4" spans="1:8" x14ac:dyDescent="0.4">
      <c r="A4" t="s">
        <v>10</v>
      </c>
      <c r="B4">
        <v>2030</v>
      </c>
      <c r="C4">
        <v>10</v>
      </c>
      <c r="D4">
        <v>80</v>
      </c>
      <c r="E4">
        <v>0</v>
      </c>
      <c r="F4">
        <v>0</v>
      </c>
      <c r="G4">
        <v>10</v>
      </c>
      <c r="H4">
        <f>SUM(C4:G4)</f>
        <v>100</v>
      </c>
    </row>
    <row r="5" spans="1:8" x14ac:dyDescent="0.4">
      <c r="B5">
        <v>2050</v>
      </c>
      <c r="C5">
        <v>0</v>
      </c>
      <c r="D5">
        <v>0</v>
      </c>
      <c r="E5">
        <v>20</v>
      </c>
      <c r="F5">
        <v>20</v>
      </c>
      <c r="G5">
        <v>60</v>
      </c>
      <c r="H5">
        <f>SUM(C5:G5)</f>
        <v>100</v>
      </c>
    </row>
    <row r="6" spans="1:8" x14ac:dyDescent="0.4">
      <c r="A6" t="s">
        <v>11</v>
      </c>
      <c r="B6">
        <v>2030</v>
      </c>
      <c r="C6">
        <v>20</v>
      </c>
      <c r="D6">
        <v>10</v>
      </c>
      <c r="E6">
        <v>60</v>
      </c>
      <c r="F6">
        <v>10</v>
      </c>
      <c r="G6">
        <v>0</v>
      </c>
      <c r="H6">
        <f>SUM(C6:G6)</f>
        <v>100</v>
      </c>
    </row>
    <row r="7" spans="1:8" x14ac:dyDescent="0.4">
      <c r="B7">
        <v>2050</v>
      </c>
      <c r="C7">
        <v>0</v>
      </c>
      <c r="D7">
        <v>0</v>
      </c>
      <c r="E7">
        <v>20</v>
      </c>
      <c r="F7">
        <v>20</v>
      </c>
      <c r="G7">
        <v>60</v>
      </c>
      <c r="H7">
        <f>SUM(C7:G7)</f>
        <v>100</v>
      </c>
    </row>
    <row r="8" spans="1:8" x14ac:dyDescent="0.4">
      <c r="A8" t="s">
        <v>12</v>
      </c>
      <c r="B8">
        <v>2030</v>
      </c>
      <c r="C8">
        <v>20</v>
      </c>
      <c r="D8">
        <v>0</v>
      </c>
      <c r="E8">
        <v>40</v>
      </c>
      <c r="F8">
        <v>10</v>
      </c>
      <c r="G8">
        <v>30</v>
      </c>
      <c r="H8">
        <f>SUM(C8:G8)</f>
        <v>100</v>
      </c>
    </row>
    <row r="9" spans="1:8" x14ac:dyDescent="0.4">
      <c r="B9">
        <v>2050</v>
      </c>
      <c r="C9">
        <v>0</v>
      </c>
      <c r="D9">
        <v>0</v>
      </c>
      <c r="E9">
        <v>20</v>
      </c>
      <c r="F9">
        <v>20</v>
      </c>
      <c r="G9">
        <v>60</v>
      </c>
      <c r="H9">
        <f>SUM(C9:G9)</f>
        <v>100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8DE2-924C-49FB-929D-2D9DF938D887}">
  <dimension ref="A1:O3"/>
  <sheetViews>
    <sheetView topLeftCell="A130" workbookViewId="0">
      <selection activeCell="N5" sqref="N5"/>
    </sheetView>
  </sheetViews>
  <sheetFormatPr defaultRowHeight="18.75" x14ac:dyDescent="0.4"/>
  <sheetData>
    <row r="1" spans="1:15" x14ac:dyDescent="0.4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</row>
    <row r="2" spans="1:15" x14ac:dyDescent="0.4">
      <c r="A2">
        <v>2030</v>
      </c>
      <c r="B2">
        <v>20</v>
      </c>
      <c r="C2">
        <v>0</v>
      </c>
      <c r="D2">
        <v>5</v>
      </c>
      <c r="E2">
        <v>0</v>
      </c>
      <c r="F2">
        <v>40</v>
      </c>
      <c r="G2">
        <v>0</v>
      </c>
      <c r="H2">
        <v>10</v>
      </c>
      <c r="I2">
        <v>5</v>
      </c>
      <c r="J2">
        <v>0</v>
      </c>
      <c r="K2">
        <v>10</v>
      </c>
      <c r="L2">
        <v>5</v>
      </c>
      <c r="M2">
        <v>2.5</v>
      </c>
      <c r="N2">
        <v>2.5</v>
      </c>
      <c r="O2">
        <f>SUM(B2:N2)</f>
        <v>100</v>
      </c>
    </row>
    <row r="3" spans="1:15" x14ac:dyDescent="0.4">
      <c r="A3">
        <v>2050</v>
      </c>
      <c r="B3">
        <v>0</v>
      </c>
      <c r="C3">
        <v>10</v>
      </c>
      <c r="D3">
        <v>0</v>
      </c>
      <c r="E3">
        <v>0</v>
      </c>
      <c r="F3">
        <v>5</v>
      </c>
      <c r="G3">
        <v>30</v>
      </c>
      <c r="H3">
        <v>0</v>
      </c>
      <c r="I3">
        <v>0</v>
      </c>
      <c r="J3">
        <v>30</v>
      </c>
      <c r="K3">
        <v>5</v>
      </c>
      <c r="L3">
        <v>5</v>
      </c>
      <c r="M3">
        <v>5</v>
      </c>
      <c r="N3">
        <v>10</v>
      </c>
      <c r="O3">
        <f>SUM(B3:N3)</f>
        <v>100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94A1-3340-4E02-8AE4-FC0C61D3C43E}">
  <dimension ref="A1:G17"/>
  <sheetViews>
    <sheetView workbookViewId="0">
      <selection activeCell="I16" sqref="I16"/>
    </sheetView>
  </sheetViews>
  <sheetFormatPr defaultRowHeight="18.75" x14ac:dyDescent="0.4"/>
  <cols>
    <col min="3" max="3" width="13.375" bestFit="1" customWidth="1"/>
  </cols>
  <sheetData>
    <row r="1" spans="1:7" x14ac:dyDescent="0.4"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4">
      <c r="A2" t="s">
        <v>9</v>
      </c>
      <c r="B2">
        <v>2020</v>
      </c>
      <c r="C2">
        <f>'[1]Consumption (EJyr)'!$B$12*[1]sIND!C12</f>
        <v>0.74833742162714201</v>
      </c>
      <c r="D2">
        <f>'[1]Consumption (EJyr)'!$B$12*[1]sIND!D12</f>
        <v>0.68893591189137815</v>
      </c>
      <c r="E2">
        <f>'[1]Consumption (EJyr)'!$B$12*[1]sIND!E12</f>
        <v>0.42356163466373675</v>
      </c>
      <c r="F2">
        <f>'[1]Consumption (EJyr)'!$B$12*[1]sIND!F12</f>
        <v>0.14016420277594438</v>
      </c>
      <c r="G2">
        <f>'[1]Consumption (EJyr)'!$B$12*[1]sIND!G12</f>
        <v>1.1454168290418023</v>
      </c>
    </row>
    <row r="3" spans="1:7" x14ac:dyDescent="0.4">
      <c r="B3">
        <v>2030</v>
      </c>
      <c r="C3">
        <f>'[1]Consumption (EJyr)'!$B$22*[1]sIND!C22</f>
        <v>0.16951128635419399</v>
      </c>
      <c r="D3">
        <f>'[1]Consumption (EJyr)'!$B$22*[1]sIND!D22</f>
        <v>8.4755643177095108E-2</v>
      </c>
      <c r="E3">
        <f>'[1]Consumption (EJyr)'!$B$22*[1]sIND!E22</f>
        <v>0.42377821588548459</v>
      </c>
      <c r="F3">
        <f>'[1]Consumption (EJyr)'!$B$22*[1]sIND!F22</f>
        <v>0</v>
      </c>
      <c r="G3">
        <f>'[1]Consumption (EJyr)'!$B$22*[1]sIND!G22</f>
        <v>0.16951128635419624</v>
      </c>
    </row>
    <row r="4" spans="1:7" x14ac:dyDescent="0.4">
      <c r="B4">
        <v>2040</v>
      </c>
      <c r="C4">
        <f>'[1]Consumption (EJyr)'!$B$32*[1]sIND!C32</f>
        <v>4.2841911220773861E-2</v>
      </c>
      <c r="D4">
        <f>'[1]Consumption (EJyr)'!$B$32*[1]sIND!D32</f>
        <v>2.142095561038693E-2</v>
      </c>
      <c r="E4">
        <f>'[1]Consumption (EJyr)'!$B$32*[1]sIND!E32</f>
        <v>0.14994668927270699</v>
      </c>
      <c r="F4">
        <f>'[1]Consumption (EJyr)'!$B$32*[1]sIND!F32</f>
        <v>4.2841911220773861E-2</v>
      </c>
      <c r="G4">
        <f>'[1]Consumption (EJyr)'!$B$32*[1]sIND!G32</f>
        <v>0.17136764488309242</v>
      </c>
    </row>
    <row r="5" spans="1:7" x14ac:dyDescent="0.4">
      <c r="B5">
        <v>2050</v>
      </c>
      <c r="C5">
        <f>'[1]Consumption (EJyr)'!$B$42*[1]sIND!C42</f>
        <v>3.4523026981020346E-16</v>
      </c>
      <c r="D5">
        <f>'[1]Consumption (EJyr)'!$B$42*[1]sIND!D42</f>
        <v>1.7261513490510173E-16</v>
      </c>
      <c r="E5">
        <f>'[1]Consumption (EJyr)'!$B$42*[1]sIND!E42</f>
        <v>1.943473643092803E-2</v>
      </c>
      <c r="F5">
        <f>'[1]Consumption (EJyr)'!$B$42*[1]sIND!F42</f>
        <v>1.943473643092803E-2</v>
      </c>
      <c r="G5">
        <f>'[1]Consumption (EJyr)'!$B$42*[1]sIND!G42</f>
        <v>5.8304209292783751E-2</v>
      </c>
    </row>
    <row r="6" spans="1:7" x14ac:dyDescent="0.4">
      <c r="A6" t="s">
        <v>10</v>
      </c>
      <c r="B6">
        <v>2020</v>
      </c>
      <c r="C6">
        <f>'[1]Consumption (EJyr)'!$C$12*[1]sTRA!C12</f>
        <v>3.6000013765472331E-5</v>
      </c>
      <c r="D6">
        <f>'[1]Consumption (EJyr)'!$C$12*[1]sTRA!D12</f>
        <v>2.5335019687455023</v>
      </c>
      <c r="E6">
        <f>'[1]Consumption (EJyr)'!$C$12*[1]sTRA!E12</f>
        <v>1.0630004064638109E-3</v>
      </c>
      <c r="F6">
        <f>'[1]Consumption (EJyr)'!$C$12*[1]sTRA!F12</f>
        <v>1.8345007014655294E-2</v>
      </c>
      <c r="G6">
        <f>'[1]Consumption (EJyr)'!$C$12*[1]sTRA!G12</f>
        <v>6.2294023819620542E-2</v>
      </c>
    </row>
    <row r="7" spans="1:7" x14ac:dyDescent="0.4">
      <c r="B7">
        <v>2030</v>
      </c>
      <c r="C7">
        <f>'[1]Consumption (EJyr)'!$C$22*[1]sTRA!C22</f>
        <v>9.8174736664948421E-3</v>
      </c>
      <c r="D7">
        <f>'[1]Consumption (EJyr)'!$C$22*[1]sTRA!D22</f>
        <v>7.8539789331957335E-2</v>
      </c>
      <c r="E7">
        <f>'[1]Consumption (EJyr)'!$C$22*[1]sTRA!E22</f>
        <v>0</v>
      </c>
      <c r="F7">
        <f>'[1]Consumption (EJyr)'!$C$22*[1]sTRA!F22</f>
        <v>-2.1799170616387148E-17</v>
      </c>
      <c r="G7">
        <f>'[1]Consumption (EJyr)'!$C$22*[1]sTRA!G22</f>
        <v>9.8174736664946669E-3</v>
      </c>
    </row>
    <row r="8" spans="1:7" x14ac:dyDescent="0.4">
      <c r="B8">
        <v>2040</v>
      </c>
      <c r="C8">
        <f>'[1]Consumption (EJyr)'!$C$32*[1]sTRA!C32</f>
        <v>3.7785328035327133E-3</v>
      </c>
      <c r="D8">
        <f>'[1]Consumption (EJyr)'!$C$32*[1]sTRA!D32</f>
        <v>3.0228262428261706E-2</v>
      </c>
      <c r="E8">
        <f>'[1]Consumption (EJyr)'!$C$32*[1]sTRA!E32</f>
        <v>7.5570656070654265E-3</v>
      </c>
      <c r="F8">
        <f>'[1]Consumption (EJyr)'!$C$32*[1]sTRA!F32</f>
        <v>7.5570656070654265E-3</v>
      </c>
      <c r="G8">
        <f>'[1]Consumption (EJyr)'!$C$32*[1]sTRA!G32</f>
        <v>2.6449729624728725E-2</v>
      </c>
    </row>
    <row r="9" spans="1:7" x14ac:dyDescent="0.4">
      <c r="B9">
        <v>2050</v>
      </c>
      <c r="C9">
        <f>'[1]Consumption (EJyr)'!$C$42*[1]sTRA!C42</f>
        <v>7.3282359422918381E-17</v>
      </c>
      <c r="D9">
        <f>'[1]Consumption (EJyr)'!$C$42*[1]sTRA!D42</f>
        <v>5.8625887538334705E-16</v>
      </c>
      <c r="E9">
        <f>'[1]Consumption (EJyr)'!$C$42*[1]sTRA!E42</f>
        <v>8.2508601647471209E-3</v>
      </c>
      <c r="F9">
        <f>'[1]Consumption (EJyr)'!$C$42*[1]sTRA!F42</f>
        <v>8.2508601647471209E-3</v>
      </c>
      <c r="G9">
        <f>'[1]Consumption (EJyr)'!$C$42*[1]sTRA!G42</f>
        <v>2.4752580494241505E-2</v>
      </c>
    </row>
    <row r="10" spans="1:7" x14ac:dyDescent="0.4">
      <c r="A10" t="s">
        <v>11</v>
      </c>
      <c r="B10">
        <v>2020</v>
      </c>
      <c r="C10">
        <f>'[1]Consumption (EJyr)'!$D$12*[1]sCOM!C12</f>
        <v>5.2518227807806907E-3</v>
      </c>
      <c r="D10">
        <f>'[1]Consumption (EJyr)'!$D$12*[1]sCOM!D12</f>
        <v>0.45773392623303627</v>
      </c>
      <c r="E10">
        <f>'[1]Consumption (EJyr)'!$D$12*[1]sCOM!E12</f>
        <v>0.302286655691762</v>
      </c>
      <c r="F10">
        <f>'[1]Consumption (EJyr)'!$D$12*[1]sCOM!F12</f>
        <v>7.31609496673198E-2</v>
      </c>
      <c r="G10">
        <f>'[1]Consumption (EJyr)'!$D$12*[1]sCOM!G12</f>
        <v>1.108536645627096</v>
      </c>
    </row>
    <row r="11" spans="1:7" x14ac:dyDescent="0.4">
      <c r="B11">
        <v>2030</v>
      </c>
      <c r="C11">
        <f>'[1]Consumption (EJyr)'!$D$22*[1]sCOM!C22</f>
        <v>1.4905960368754268E-2</v>
      </c>
      <c r="D11">
        <f>'[1]Consumption (EJyr)'!$D$22*[1]sCOM!D22</f>
        <v>7.4529801843771339E-3</v>
      </c>
      <c r="E11">
        <f>'[1]Consumption (EJyr)'!$D$22*[1]sCOM!E22</f>
        <v>4.4717881106261743E-2</v>
      </c>
      <c r="F11">
        <f>'[1]Consumption (EJyr)'!$D$22*[1]sCOM!F22</f>
        <v>7.4529801843770021E-3</v>
      </c>
      <c r="G11">
        <f>'[1]Consumption (EJyr)'!$D$22*[1]sCOM!G22</f>
        <v>0</v>
      </c>
    </row>
    <row r="12" spans="1:7" x14ac:dyDescent="0.4">
      <c r="B12">
        <v>2040</v>
      </c>
      <c r="C12">
        <f>'[1]Consumption (EJyr)'!$D$32*[1]sCOM!C32</f>
        <v>4.3191796234399171E-3</v>
      </c>
      <c r="D12">
        <f>'[1]Consumption (EJyr)'!$D$32*[1]sCOM!D32</f>
        <v>2.1595898117199586E-3</v>
      </c>
      <c r="E12">
        <f>'[1]Consumption (EJyr)'!$D$32*[1]sCOM!E32</f>
        <v>1.727671849375936E-2</v>
      </c>
      <c r="F12">
        <f>'[1]Consumption (EJyr)'!$D$32*[1]sCOM!F32</f>
        <v>6.4787694351597985E-3</v>
      </c>
      <c r="G12">
        <f>'[1]Consumption (EJyr)'!$D$32*[1]sCOM!G32</f>
        <v>1.2957538870319443E-2</v>
      </c>
    </row>
    <row r="13" spans="1:7" x14ac:dyDescent="0.4">
      <c r="B13">
        <v>2050</v>
      </c>
      <c r="C13">
        <f>'[1]Consumption (EJyr)'!$D$42*[1]sCOM!C42</f>
        <v>5.1384827400950608E-17</v>
      </c>
      <c r="D13">
        <f>'[1]Consumption (EJyr)'!$D$42*[1]sCOM!D42</f>
        <v>2.5692413700475304E-17</v>
      </c>
      <c r="E13">
        <f>'[1]Consumption (EJyr)'!$D$42*[1]sCOM!E42</f>
        <v>2.8927086191927712E-3</v>
      </c>
      <c r="F13">
        <f>'[1]Consumption (EJyr)'!$D$42*[1]sCOM!F42</f>
        <v>2.89270861919272E-3</v>
      </c>
      <c r="G13">
        <f>'[1]Consumption (EJyr)'!$D$42*[1]sCOM!G42</f>
        <v>8.6781258575782116E-3</v>
      </c>
    </row>
    <row r="14" spans="1:7" x14ac:dyDescent="0.4">
      <c r="A14" t="s">
        <v>12</v>
      </c>
      <c r="B14">
        <v>2020</v>
      </c>
      <c r="C14">
        <f>'[1]Consumption (EJyr)'!$E$12*[1]sRES!C12</f>
        <v>0</v>
      </c>
      <c r="D14">
        <f>'[1]Consumption (EJyr)'!$E$12*[1]sRES!D12</f>
        <v>0.4938491389528698</v>
      </c>
      <c r="E14">
        <f>'[1]Consumption (EJyr)'!$E$12*[1]sRES!E12</f>
        <v>0.39201209505924012</v>
      </c>
      <c r="F14">
        <f>'[1]Consumption (EJyr)'!$E$12*[1]sRES!F12</f>
        <v>3.4182951194402361E-4</v>
      </c>
      <c r="G14">
        <f>'[1]Consumption (EJyr)'!$E$12*[1]sRES!G12</f>
        <v>0.95755293647594575</v>
      </c>
    </row>
    <row r="15" spans="1:7" x14ac:dyDescent="0.4">
      <c r="B15">
        <v>2030</v>
      </c>
      <c r="C15">
        <f>'[1]Consumption (EJyr)'!$E$22*[1]sRES!C22</f>
        <v>1.4746150861438118E-2</v>
      </c>
      <c r="D15">
        <f>'[1]Consumption (EJyr)'!$E$22*[1]sRES!D22</f>
        <v>0</v>
      </c>
      <c r="E15">
        <f>'[1]Consumption (EJyr)'!$E$22*[1]sRES!E22</f>
        <v>2.9492301722875713E-2</v>
      </c>
      <c r="F15">
        <f>'[1]Consumption (EJyr)'!$E$22*[1]sRES!F22</f>
        <v>7.3730754307190591E-3</v>
      </c>
      <c r="G15">
        <f>'[1]Consumption (EJyr)'!$E$22*[1]sRES!G22</f>
        <v>2.2119226292156655E-2</v>
      </c>
    </row>
    <row r="16" spans="1:7" x14ac:dyDescent="0.4">
      <c r="B16">
        <v>2040</v>
      </c>
      <c r="C16">
        <f>'[1]Consumption (EJyr)'!$E$32*[1]sRES!C32</f>
        <v>3.1808456045981297E-3</v>
      </c>
      <c r="D16">
        <f>'[1]Consumption (EJyr)'!$E$32*[1]sRES!D32</f>
        <v>0</v>
      </c>
      <c r="E16">
        <f>'[1]Consumption (EJyr)'!$E$32*[1]sRES!E32</f>
        <v>9.5425368137942758E-3</v>
      </c>
      <c r="F16">
        <f>'[1]Consumption (EJyr)'!$E$32*[1]sRES!F32</f>
        <v>4.7712684068971379E-3</v>
      </c>
      <c r="G16">
        <f>'[1]Consumption (EJyr)'!$E$32*[1]sRES!G32</f>
        <v>1.4313805220691356E-2</v>
      </c>
    </row>
    <row r="17" spans="2:7" x14ac:dyDescent="0.4">
      <c r="B17">
        <v>2050</v>
      </c>
      <c r="C17">
        <f>'[1]Consumption (EJyr)'!$E$42*[1]sRES!C42</f>
        <v>1.2693142689730868E-17</v>
      </c>
      <c r="D17">
        <f>'[1]Consumption (EJyr)'!$E$42*[1]sRES!D42</f>
        <v>0</v>
      </c>
      <c r="E17">
        <f>'[1]Consumption (EJyr)'!$E$42*[1]sRES!E42</f>
        <v>7.1456040859541601E-4</v>
      </c>
      <c r="F17">
        <f>'[1]Consumption (EJyr)'!$E$42*[1]sRES!F42</f>
        <v>7.1456040859540332E-4</v>
      </c>
      <c r="G17">
        <f>'[1]Consumption (EJyr)'!$E$42*[1]sRES!G42</f>
        <v>2.1436812257862228E-3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B3D1-A5AB-4573-97A9-3D71B551604E}">
  <dimension ref="A1:N5"/>
  <sheetViews>
    <sheetView tabSelected="1" workbookViewId="0">
      <selection activeCell="R21" sqref="R21"/>
    </sheetView>
  </sheetViews>
  <sheetFormatPr defaultRowHeight="18.75" x14ac:dyDescent="0.4"/>
  <sheetData>
    <row r="1" spans="1:14" x14ac:dyDescent="0.4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</row>
    <row r="2" spans="1:14" x14ac:dyDescent="0.4">
      <c r="A2">
        <v>2020</v>
      </c>
    </row>
    <row r="3" spans="1:14" x14ac:dyDescent="0.4">
      <c r="A3">
        <v>2030</v>
      </c>
    </row>
    <row r="4" spans="1:14" x14ac:dyDescent="0.4">
      <c r="A4">
        <v>2040</v>
      </c>
    </row>
    <row r="5" spans="1:14" x14ac:dyDescent="0.4">
      <c r="A5">
        <v>2050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生徒用</vt:lpstr>
      <vt:lpstr>部門別エネルギーキャリアシェア</vt:lpstr>
      <vt:lpstr>電源構成</vt:lpstr>
      <vt:lpstr>最終エネルギー消費</vt:lpstr>
      <vt:lpstr>一次エネルギー供給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2023-04-17T04:55:17Z</dcterms:created>
  <dcterms:modified xsi:type="dcterms:W3CDTF">2023-04-19T08:34:47Z</dcterms:modified>
</cp:coreProperties>
</file>