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rifingkone/Documents/"/>
    </mc:Choice>
  </mc:AlternateContent>
  <xr:revisionPtr revIDLastSave="0" documentId="8_{90B3C31B-7419-9945-9944-758345C591B7}" xr6:coauthVersionLast="47" xr6:coauthVersionMax="47" xr10:uidLastSave="{00000000-0000-0000-0000-000000000000}"/>
  <bookViews>
    <workbookView xWindow="0" yWindow="0" windowWidth="28800" windowHeight="18000" firstSheet="1" activeTab="3" xr2:uid="{00000000-000D-0000-FFFF-FFFF00000000}"/>
  </bookViews>
  <sheets>
    <sheet name="Sheet2" sheetId="2" r:id="rId1"/>
    <sheet name="Theater Outcomes by Launch Date" sheetId="4" r:id="rId2"/>
    <sheet name="Outcomes Based on Goals" sheetId="5" r:id="rId3"/>
    <sheet name="Sheet1" sheetId="1" r:id="rId4"/>
  </sheets>
  <definedNames>
    <definedName name="_xlchart.v1.0" hidden="1">'Outcomes Based on Goals'!$A$2:$A$13</definedName>
    <definedName name="_xlchart.v1.1" hidden="1">'Outcomes Based on Goals'!$F$1</definedName>
    <definedName name="_xlchart.v1.2" hidden="1">'Outcomes Based on Goals'!$F$2:$F$13</definedName>
    <definedName name="_xlchart.v1.3" hidden="1">'Outcomes Based on Goals'!$G$1</definedName>
    <definedName name="_xlchart.v1.4" hidden="1">'Outcomes Based on Goals'!$G$2:$G$13</definedName>
    <definedName name="_xlchart.v2.5" hidden="1">'Outcomes Based on Goals'!$A$2:$A$13</definedName>
    <definedName name="_xlchart.v2.6" hidden="1">'Outcomes Based on Goals'!$F$1</definedName>
    <definedName name="_xlchart.v2.7" hidden="1">'Outcomes Based on Goals'!$F$2:$F$13</definedName>
    <definedName name="_xlchart.v2.8" hidden="1">'Outcomes Based on Goals'!$G$1</definedName>
    <definedName name="_xlchart.v2.9" hidden="1">'Outcomes Based on Goals'!$G$2:$G$13</definedName>
  </definedNames>
  <calcPr calcId="191029"/>
  <pivotCaches>
    <pivotCache cacheId="6" r:id="rId5"/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H3" i="5"/>
  <c r="H4" i="5"/>
  <c r="H5" i="5"/>
  <c r="H6" i="5"/>
  <c r="H7" i="5"/>
  <c r="H8" i="5"/>
  <c r="H9" i="5"/>
  <c r="H10" i="5"/>
  <c r="H11" i="5"/>
  <c r="H12" i="5"/>
  <c r="H13" i="5"/>
  <c r="E3" i="5"/>
  <c r="E4" i="5"/>
  <c r="E5" i="5"/>
  <c r="E6" i="5"/>
  <c r="E7" i="5"/>
  <c r="E8" i="5"/>
  <c r="E9" i="5"/>
  <c r="E10" i="5"/>
  <c r="E11" i="5"/>
  <c r="E12" i="5"/>
  <c r="E13" i="5"/>
  <c r="E2" i="5"/>
  <c r="B2" i="5"/>
  <c r="D2" i="5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3" i="5"/>
  <c r="C4" i="5"/>
  <c r="C2" i="5"/>
  <c r="H2" i="5"/>
  <c r="B13" i="5"/>
  <c r="B12" i="5"/>
  <c r="B11" i="5"/>
  <c r="B10" i="5"/>
  <c r="B9" i="5"/>
  <c r="B8" i="5"/>
  <c r="B7" i="5"/>
  <c r="B6" i="5"/>
  <c r="B4" i="5"/>
  <c r="B5" i="5"/>
  <c r="B3" i="5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<sst xmlns="http://schemas.openxmlformats.org/spreadsheetml/2006/main" count="33027" uniqueCount="8397">
  <si>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</si>
  <si>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</si>
  <si>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</si>
  <si>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</si>
  <si>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</si>
  <si>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</si>
  <si>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</si>
  <si>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</si>
  <si>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</si>
  <si>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</si>
  <si>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</si>
  <si>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</si>
  <si>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</si>
  <si>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</si>
  <si>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</si>
  <si>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</si>
  <si>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</si>
  <si>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</si>
  <si>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</si>
  <si>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</si>
  <si>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</si>
  <si>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</si>
  <si>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</si>
  <si>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</si>
  <si>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</si>
  <si>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</si>
  <si>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</si>
  <si>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</si>
  <si>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</si>
  <si>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</si>
  <si>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</si>
  <si>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</si>
  <si>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</si>
  <si>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</si>
  <si>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</si>
  <si>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</si>
  <si>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</si>
  <si>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</si>
  <si>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</si>
  <si>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</si>
  <si>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</si>
  <si>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</si>
  <si>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</si>
  <si>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</si>
  <si>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</si>
  <si>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</si>
  <si>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</si>
  <si>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</si>
  <si>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</si>
  <si>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</si>
  <si>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</si>
  <si>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</si>
  <si>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</si>
  <si>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</si>
  <si>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</si>
  <si>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</si>
  <si>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</si>
  <si>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</si>
  <si>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</si>
  <si>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</si>
  <si>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</si>
  <si>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</si>
  <si>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</si>
  <si>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</si>
  <si>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</si>
  <si>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</si>
  <si>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</si>
  <si>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</si>
  <si>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</si>
  <si>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</si>
  <si>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</si>
  <si>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</si>
  <si>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</si>
  <si>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</si>
  <si>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</si>
  <si>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</si>
  <si>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</si>
  <si>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</si>
  <si>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</si>
  <si>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</si>
  <si>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</si>
  <si>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</si>
  <si>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</si>
  <si>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</si>
  <si>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</si>
  <si>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</si>
  <si>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</si>
  <si>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</si>
  <si>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</si>
  <si>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</si>
  <si>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</si>
  <si>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</si>
  <si>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</si>
  <si>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</si>
  <si>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</si>
  <si>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</si>
  <si>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</si>
  <si>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</si>
  <si>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</si>
  <si>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</si>
  <si>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</si>
  <si>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</si>
  <si>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</si>
  <si>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</si>
  <si>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</si>
  <si>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</si>
  <si>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</si>
  <si>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</si>
  <si>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</si>
  <si>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</si>
  <si>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</si>
  <si>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</si>
  <si>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</si>
  <si>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</si>
  <si>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</si>
  <si>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</si>
  <si>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</si>
  <si>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</si>
  <si>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</si>
  <si>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</si>
  <si>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</si>
  <si>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</si>
  <si>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</si>
  <si>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</si>
  <si>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</si>
  <si>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</si>
  <si>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</si>
  <si>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</si>
  <si>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</si>
  <si>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</si>
  <si>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</si>
  <si>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</si>
  <si>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</si>
  <si>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</si>
  <si>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</si>
  <si>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</si>
  <si>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</si>
  <si>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</si>
  <si>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</si>
  <si>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</si>
  <si>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</si>
  <si>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</si>
  <si>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</si>
  <si>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</si>
  <si>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</si>
  <si>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</si>
  <si>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</si>
  <si>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</si>
  <si>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</si>
  <si>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</si>
  <si>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</si>
  <si>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</si>
  <si>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</si>
  <si>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</si>
  <si>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</si>
  <si>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</si>
  <si>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</si>
  <si>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</si>
  <si>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</si>
  <si>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</si>
  <si>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</si>
  <si>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</si>
  <si>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</si>
  <si>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</si>
  <si>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</si>
  <si>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</si>
  <si>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</si>
  <si>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</si>
  <si>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</si>
  <si>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</si>
  <si>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</si>
  <si>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</si>
  <si>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</si>
  <si>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</si>
  <si>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</si>
  <si>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</si>
  <si>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</si>
  <si>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</si>
  <si>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</si>
  <si>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</si>
  <si>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</si>
  <si>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</si>
  <si>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</si>
  <si>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</si>
  <si>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</si>
  <si>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</si>
  <si>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</si>
  <si>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</si>
  <si>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</si>
  <si>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</si>
  <si>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</si>
  <si>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</si>
  <si>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</si>
  <si>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</si>
  <si>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</si>
  <si>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</si>
  <si>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</si>
  <si>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</si>
  <si>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</si>
  <si>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</si>
  <si>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</si>
  <si>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</si>
  <si>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</si>
  <si>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</si>
  <si>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</si>
  <si>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</si>
  <si>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</si>
  <si>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</si>
  <si>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</si>
  <si>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</si>
  <si>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</si>
  <si>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</si>
  <si>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</si>
  <si>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</si>
  <si>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</si>
  <si>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</si>
  <si>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</si>
  <si>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</si>
  <si>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</si>
  <si>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</si>
  <si>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</si>
  <si>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</si>
  <si>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</si>
  <si>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</si>
  <si>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</si>
  <si>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</si>
  <si>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</si>
  <si>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</si>
  <si>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</si>
  <si>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</si>
  <si>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</si>
  <si>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</si>
  <si>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</si>
  <si>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</si>
  <si>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</si>
  <si>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</si>
  <si>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</si>
  <si>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</si>
  <si>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</si>
  <si>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</si>
  <si>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</si>
  <si>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</si>
  <si>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</si>
  <si>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</si>
  <si>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</si>
  <si>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</si>
  <si>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</si>
  <si>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</si>
  <si>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</si>
  <si>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</si>
  <si>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</si>
  <si>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</si>
  <si>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</si>
  <si>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</si>
  <si>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</si>
  <si>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</si>
  <si>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</si>
  <si>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</si>
  <si>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</si>
  <si>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</si>
  <si>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</si>
  <si>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</si>
  <si>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</si>
  <si>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</si>
  <si>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</si>
  <si>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</si>
  <si>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</si>
  <si>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</si>
  <si>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</si>
  <si>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</si>
  <si>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</si>
  <si>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</si>
  <si>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</si>
  <si>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</si>
  <si>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</si>
  <si>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</si>
  <si>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</si>
  <si>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</si>
  <si>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</si>
  <si>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</si>
  <si>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</si>
  <si>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</si>
  <si>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</si>
  <si>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</si>
  <si>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</si>
  <si>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</si>
  <si>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</si>
  <si>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</si>
  <si>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</si>
  <si>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</si>
  <si>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</si>
  <si>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</si>
  <si>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</si>
  <si>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</si>
  <si>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</si>
  <si>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</si>
  <si>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</si>
  <si>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</si>
  <si>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</si>
  <si>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</si>
  <si>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</si>
  <si>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</si>
  <si>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</si>
  <si>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</si>
  <si>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</si>
  <si>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</si>
  <si>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</si>
  <si>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</si>
  <si>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</si>
  <si>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</si>
  <si>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</si>
  <si>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</si>
  <si>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</si>
  <si>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</si>
  <si>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</si>
  <si>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</si>
  <si>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</si>
  <si>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</si>
  <si>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</si>
  <si>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</si>
  <si>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</si>
  <si>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</si>
  <si>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</si>
  <si>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</si>
  <si>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</si>
  <si>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</si>
  <si>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</si>
  <si>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</si>
  <si>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</si>
  <si>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</si>
  <si>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</si>
  <si>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</si>
  <si>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</si>
  <si>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</si>
  <si>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</si>
  <si>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</si>
  <si>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</si>
  <si>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</si>
  <si>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</si>
  <si>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</si>
  <si>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</si>
  <si>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</si>
  <si>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</si>
  <si>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</si>
  <si>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</si>
  <si>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</si>
  <si>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</si>
  <si>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</si>
  <si>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</si>
  <si>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</si>
  <si>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</si>
  <si>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</si>
  <si>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</si>
  <si>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</si>
  <si>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</si>
  <si>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</si>
  <si>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</si>
  <si>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</si>
  <si>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</si>
  <si>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</si>
  <si>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</si>
  <si>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</si>
  <si>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</si>
  <si>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</si>
  <si>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</si>
  <si>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</si>
  <si>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</si>
  <si>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</si>
  <si>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</si>
  <si>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</si>
  <si>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</si>
  <si>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</si>
  <si>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</si>
  <si>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</si>
  <si>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</si>
  <si>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</si>
  <si>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</si>
  <si>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</si>
  <si>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</si>
  <si>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</si>
  <si>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</si>
  <si>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</si>
  <si>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</si>
  <si>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</si>
  <si>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</si>
  <si>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</si>
  <si>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</si>
  <si>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</si>
  <si>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</si>
  <si>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</si>
  <si>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</si>
  <si>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</si>
  <si>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</si>
  <si>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</si>
  <si>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</si>
  <si>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</si>
  <si>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</si>
  <si>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</si>
  <si>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</si>
  <si>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</si>
  <si>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</si>
  <si>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</si>
  <si>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</si>
  <si>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</si>
  <si>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</si>
  <si>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</si>
  <si>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</si>
  <si>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</si>
  <si>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</si>
  <si>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</si>
  <si>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</si>
  <si>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</si>
  <si>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</si>
  <si>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</si>
  <si>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</si>
  <si>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</si>
  <si>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</si>
  <si>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</si>
  <si>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</si>
  <si>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</si>
  <si>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</si>
  <si>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</si>
  <si>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</si>
  <si>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</si>
  <si>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</si>
  <si>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</si>
  <si>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</si>
  <si>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</si>
  <si>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</si>
  <si>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</si>
  <si>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</si>
  <si>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</si>
  <si>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</si>
  <si>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</si>
  <si>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</si>
  <si>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</si>
  <si>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</si>
  <si>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</si>
  <si>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</si>
  <si>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</si>
  <si>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</si>
  <si>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</si>
  <si>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</si>
  <si>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</si>
  <si>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</si>
  <si>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</si>
  <si>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</si>
  <si>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</si>
  <si>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</si>
  <si>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</si>
  <si>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</si>
  <si>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</si>
  <si>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</si>
  <si>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</si>
  <si>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</si>
  <si>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</si>
  <si>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</si>
  <si>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</si>
  <si>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</si>
  <si>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</si>
  <si>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</si>
  <si>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</si>
  <si>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</si>
  <si>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</si>
  <si>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</si>
  <si>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</si>
  <si>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</si>
  <si>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</si>
  <si>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</si>
  <si>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</si>
  <si>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</si>
  <si>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</si>
  <si>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</si>
  <si>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</si>
  <si>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</si>
  <si>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</si>
  <si>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</si>
  <si>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</si>
  <si>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</si>
  <si>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</si>
  <si>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</si>
  <si>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</si>
  <si>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</si>
  <si>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</si>
  <si>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</si>
  <si>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</si>
  <si>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</si>
  <si>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</si>
  <si>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</si>
  <si>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</si>
  <si>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</si>
  <si>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</si>
  <si>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</si>
  <si>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</si>
  <si>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</si>
  <si>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</si>
  <si>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</si>
  <si>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</si>
  <si>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</si>
  <si>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</si>
  <si>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</si>
  <si>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</si>
  <si>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</si>
  <si>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</si>
  <si>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</si>
  <si>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</si>
  <si>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</si>
  <si>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</si>
  <si>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</si>
  <si>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</si>
  <si>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</si>
  <si>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</si>
  <si>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</si>
  <si>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</si>
  <si>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</si>
  <si>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</si>
  <si>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</si>
  <si>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</si>
  <si>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</si>
  <si>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</si>
  <si>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</si>
  <si>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</si>
  <si>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</si>
  <si>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</si>
  <si>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</si>
  <si>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</si>
  <si>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</si>
  <si>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</si>
  <si>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</si>
  <si>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</si>
  <si>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</si>
  <si>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</si>
  <si>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</si>
  <si>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</si>
  <si>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</si>
  <si>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</si>
  <si>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</si>
  <si>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</si>
  <si>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</si>
  <si>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</si>
  <si>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</si>
  <si>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</si>
  <si>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</si>
  <si>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</si>
  <si>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</si>
  <si>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</si>
  <si>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</si>
  <si>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</si>
  <si>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</si>
  <si>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</si>
  <si>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</si>
  <si>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</si>
  <si>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</si>
  <si>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</si>
  <si>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</si>
  <si>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</si>
  <si>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</si>
  <si>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</si>
  <si>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</si>
  <si>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</si>
  <si>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</si>
  <si>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</si>
  <si>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</si>
  <si>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</si>
  <si>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</si>
  <si>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</si>
  <si>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</si>
  <si>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</si>
  <si>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</si>
  <si>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</si>
  <si>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</si>
  <si>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</si>
  <si>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</si>
  <si>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</si>
  <si>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</si>
  <si>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</si>
  <si>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</si>
  <si>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</si>
  <si>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</si>
  <si>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</si>
  <si>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</si>
  <si>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</si>
  <si>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</si>
  <si>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</si>
  <si>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</si>
  <si>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</si>
  <si>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</si>
  <si>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</si>
  <si>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</si>
  <si>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</si>
  <si>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</si>
  <si>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</si>
  <si>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</si>
  <si>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</si>
  <si>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</si>
  <si>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</si>
  <si>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</si>
  <si>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</si>
  <si>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</si>
  <si>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</si>
  <si>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</si>
  <si>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</si>
  <si>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</si>
  <si>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</si>
  <si>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</si>
  <si>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</si>
  <si>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</si>
  <si>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</si>
  <si>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</si>
  <si>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</si>
  <si>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</si>
  <si>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</si>
  <si>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</si>
  <si>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</si>
  <si>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</si>
  <si>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</si>
  <si>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</si>
  <si>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</si>
  <si>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</si>
  <si>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</si>
  <si>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</si>
  <si>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</si>
  <si>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</si>
  <si>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</si>
  <si>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</si>
  <si>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</si>
  <si>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</si>
  <si>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</si>
  <si>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</si>
  <si>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</si>
  <si>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</si>
  <si>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</si>
  <si>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</si>
  <si>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</si>
  <si>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</si>
  <si>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</si>
  <si>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</si>
  <si>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</si>
  <si>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</si>
  <si>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</si>
  <si>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</si>
  <si>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</si>
  <si>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</si>
  <si>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</si>
  <si>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</si>
  <si>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</si>
  <si>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</si>
  <si>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</si>
  <si>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</si>
  <si>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</si>
  <si>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</si>
  <si>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</si>
  <si>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</si>
  <si>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</si>
  <si>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</si>
  <si>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</si>
  <si>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</si>
  <si>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</si>
  <si>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</si>
  <si>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</si>
  <si>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</si>
  <si>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</si>
  <si>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</si>
  <si>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</si>
  <si>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</si>
  <si>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</si>
  <si>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</si>
  <si>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</si>
  <si>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</si>
  <si>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</si>
  <si>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</si>
  <si>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</si>
  <si>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</si>
  <si>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</si>
  <si>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</si>
  <si>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</si>
  <si>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</si>
  <si>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</si>
  <si>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</si>
  <si>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</si>
  <si>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</si>
  <si>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</si>
  <si>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</si>
  <si>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</si>
  <si>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</si>
  <si>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</si>
  <si>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</si>
  <si>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</si>
  <si>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</si>
  <si>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</si>
  <si>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</si>
  <si>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</si>
  <si>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</si>
  <si>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</si>
  <si>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</si>
  <si>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</si>
  <si>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</si>
  <si>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</si>
  <si>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</si>
  <si>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</si>
  <si>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</si>
  <si>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</si>
  <si>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</si>
  <si>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</si>
  <si>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</si>
  <si>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</si>
  <si>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</si>
  <si>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</si>
  <si>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</si>
  <si>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</si>
  <si>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</si>
  <si>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</si>
  <si>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</si>
  <si>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</si>
  <si>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</si>
  <si>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</si>
  <si>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</si>
  <si>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</si>
  <si>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</si>
  <si>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</si>
  <si>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</si>
  <si>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</si>
  <si>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</si>
  <si>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</si>
  <si>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</si>
  <si>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</si>
  <si>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</si>
  <si>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</si>
  <si>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</si>
  <si>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</si>
  <si>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</si>
  <si>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</si>
  <si>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</si>
  <si>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</si>
  <si>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</si>
  <si>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</si>
  <si>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</si>
  <si>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</si>
  <si>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</si>
  <si>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</si>
  <si>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</si>
  <si>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</si>
  <si>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</si>
  <si>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</si>
  <si>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</si>
  <si>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</si>
  <si>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</si>
  <si>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</si>
  <si>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</si>
  <si>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</si>
  <si>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</si>
  <si>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</si>
  <si>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</si>
  <si>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</si>
  <si>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</si>
  <si>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</si>
  <si>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</si>
  <si>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</si>
  <si>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</si>
  <si>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</si>
  <si>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</si>
  <si>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</si>
  <si>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</si>
  <si>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</si>
  <si>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</si>
  <si>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</si>
  <si>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</si>
  <si>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</si>
  <si>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</si>
  <si>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</si>
  <si>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</si>
  <si>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</si>
  <si>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</si>
  <si>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</si>
  <si>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</si>
  <si>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</si>
  <si>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</si>
  <si>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</si>
  <si>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</si>
  <si>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</si>
  <si>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</si>
  <si>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</si>
  <si>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</si>
  <si>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</si>
  <si>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</si>
  <si>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</si>
  <si>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</si>
  <si>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</si>
  <si>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</si>
  <si>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</si>
  <si>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</si>
  <si>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</si>
  <si>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</si>
  <si>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</si>
  <si>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</si>
  <si>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</si>
  <si>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</si>
  <si>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</si>
  <si>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</si>
  <si>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</si>
  <si>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</si>
  <si>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</si>
  <si>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</si>
  <si>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</si>
  <si>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</si>
  <si>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</si>
  <si>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</si>
  <si>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</si>
  <si>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</si>
  <si>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</si>
  <si>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</si>
  <si>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</si>
  <si>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</si>
  <si>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</si>
  <si>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</si>
  <si>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</si>
  <si>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</si>
  <si>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</si>
  <si>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</si>
  <si>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</si>
  <si>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</si>
  <si>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</si>
  <si>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</si>
  <si>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</si>
  <si>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</si>
  <si>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</si>
  <si>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</si>
  <si>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</si>
  <si>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</si>
  <si>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</si>
  <si>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</si>
  <si>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</si>
  <si>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</si>
  <si>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</si>
  <si>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</si>
  <si>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</si>
  <si>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</si>
  <si>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</si>
  <si>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</si>
  <si>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</si>
  <si>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</si>
  <si>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</si>
  <si>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</si>
  <si>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</si>
  <si>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</si>
  <si>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</si>
  <si>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</si>
  <si>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</si>
  <si>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</si>
  <si>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</si>
  <si>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</si>
  <si>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</si>
  <si>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</si>
  <si>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</si>
  <si>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</si>
  <si>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</si>
  <si>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</si>
  <si>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</si>
  <si>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</si>
  <si>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</si>
  <si>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</si>
  <si>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</si>
  <si>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</si>
  <si>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</si>
  <si>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</si>
  <si>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</si>
  <si>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</si>
  <si>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</si>
  <si>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</si>
  <si>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</si>
  <si>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</si>
  <si>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</si>
  <si>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</si>
  <si>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</si>
  <si>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</si>
  <si>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</si>
  <si>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</si>
  <si>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</si>
  <si>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</si>
  <si>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</si>
  <si>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</si>
  <si>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</si>
  <si>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</si>
  <si>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</si>
  <si>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</si>
  <si>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</si>
  <si>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</si>
  <si>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</si>
  <si>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</si>
  <si>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</si>
  <si>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</si>
  <si>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</si>
  <si>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</si>
  <si>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</si>
  <si>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</si>
  <si>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</si>
  <si>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</si>
  <si>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</si>
  <si>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</si>
  <si>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</si>
  <si>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</si>
  <si>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</si>
  <si>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</si>
  <si>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</si>
  <si>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</si>
  <si>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</si>
  <si>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</si>
  <si>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</si>
  <si>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</si>
  <si>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</si>
  <si>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</si>
  <si>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</si>
  <si>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</si>
  <si>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</si>
  <si>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</si>
  <si>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</si>
  <si>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</si>
  <si>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</si>
  <si>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</si>
  <si>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</si>
  <si>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</si>
  <si>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</si>
  <si>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</si>
  <si>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</si>
  <si>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</si>
  <si>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</si>
  <si>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</si>
  <si>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</si>
  <si>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</si>
  <si>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</si>
  <si>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</si>
  <si>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</si>
  <si>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</si>
  <si>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</si>
  <si>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</si>
  <si>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</si>
  <si>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</si>
  <si>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</si>
  <si>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</si>
  <si>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</si>
  <si>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</si>
  <si>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</si>
  <si>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</si>
  <si>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</si>
  <si>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</si>
  <si>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</si>
  <si>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</si>
  <si>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</si>
  <si>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</si>
  <si>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</si>
  <si>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</si>
  <si>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</si>
  <si>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</si>
  <si>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</si>
  <si>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</si>
  <si>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</si>
  <si>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</si>
  <si>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</si>
  <si>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</si>
  <si>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</si>
  <si>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</si>
  <si>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</si>
  <si>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</si>
  <si>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</si>
  <si>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</si>
  <si>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</si>
  <si>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</si>
  <si>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</si>
  <si>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</si>
  <si>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</si>
  <si>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</si>
  <si>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</si>
  <si>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</si>
  <si>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</si>
  <si>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</si>
  <si>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</si>
  <si>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</si>
  <si>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</si>
  <si>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</si>
  <si>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</si>
  <si>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</si>
  <si>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</si>
  <si>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</si>
  <si>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</si>
  <si>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</si>
  <si>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</si>
  <si>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</si>
  <si>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</si>
  <si>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</si>
  <si>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</si>
  <si>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</si>
  <si>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</si>
  <si>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</si>
  <si>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</si>
  <si>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</si>
  <si>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</si>
  <si>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</si>
  <si>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</si>
  <si>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</si>
  <si>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</si>
  <si>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</si>
  <si>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</si>
  <si>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</si>
  <si>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</si>
  <si>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</si>
  <si>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</si>
  <si>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</si>
  <si>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</si>
  <si>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</si>
  <si>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</si>
  <si>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</si>
  <si>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</si>
  <si>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</si>
  <si>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</si>
  <si>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</si>
  <si>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</si>
  <si>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</si>
  <si>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</si>
  <si>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</si>
  <si>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</si>
  <si>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</si>
  <si>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</si>
  <si>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</si>
  <si>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</si>
  <si>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</si>
  <si>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</si>
  <si>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</si>
  <si>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</si>
  <si>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</si>
  <si>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</si>
  <si>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</si>
  <si>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</si>
  <si>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</si>
  <si>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</si>
  <si>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</si>
  <si>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</si>
  <si>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</si>
  <si>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</si>
  <si>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</si>
  <si>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</si>
  <si>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</si>
  <si>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</si>
  <si>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</si>
  <si>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</si>
  <si>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</si>
  <si>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</si>
  <si>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</si>
  <si>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</si>
  <si>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</si>
  <si>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</si>
  <si>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</si>
  <si>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</si>
  <si>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</si>
  <si>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</si>
  <si>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</si>
  <si>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</si>
  <si>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</si>
  <si>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</si>
  <si>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</si>
  <si>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</si>
  <si>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</si>
  <si>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</si>
  <si>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</si>
  <si>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</si>
  <si>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</si>
  <si>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</si>
  <si>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</si>
  <si>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</si>
  <si>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</si>
  <si>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</si>
  <si>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</si>
  <si>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</si>
  <si>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</si>
  <si>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</si>
  <si>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</si>
  <si>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</si>
  <si>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</si>
  <si>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</si>
  <si>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</si>
  <si>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</si>
  <si>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</si>
  <si>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</si>
  <si>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</si>
  <si>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</si>
  <si>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</si>
  <si>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</si>
  <si>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</si>
  <si>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</si>
  <si>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</si>
  <si>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</si>
  <si>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</si>
  <si>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</si>
  <si>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</si>
  <si>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</si>
  <si>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</si>
  <si>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</si>
  <si>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</si>
  <si>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</si>
  <si>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</si>
  <si>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</si>
  <si>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</si>
  <si>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</si>
  <si>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</si>
  <si>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</si>
  <si>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</si>
  <si>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</si>
  <si>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</si>
  <si>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</si>
  <si>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</si>
  <si>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</si>
  <si>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</si>
  <si>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</si>
  <si>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</si>
  <si>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</si>
  <si>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</si>
  <si>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</si>
  <si>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</si>
  <si>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</si>
  <si>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</si>
  <si>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</si>
  <si>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</si>
  <si>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</si>
  <si>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</si>
  <si>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</si>
  <si>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</si>
  <si>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</si>
  <si>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</si>
  <si>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</si>
  <si>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</si>
  <si>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</si>
  <si>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</si>
  <si>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</si>
  <si>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</si>
  <si>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</si>
  <si>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</si>
  <si>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</si>
  <si>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</si>
  <si>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</si>
  <si>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</si>
  <si>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</si>
  <si>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</si>
  <si>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</si>
  <si>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</si>
  <si>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</si>
  <si>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</si>
  <si>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</si>
  <si>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</si>
  <si>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</si>
  <si>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</si>
  <si>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</si>
  <si>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</si>
  <si>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</si>
  <si>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</si>
  <si>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</si>
  <si>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</si>
  <si>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</si>
  <si>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</si>
  <si>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</si>
  <si>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</si>
  <si>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</si>
  <si>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</si>
  <si>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</si>
  <si>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</si>
  <si>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</si>
  <si>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</si>
  <si>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</si>
  <si>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</si>
  <si>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</si>
  <si>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</si>
  <si>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</si>
  <si>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</si>
  <si>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</si>
  <si>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</si>
  <si>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</si>
  <si>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</si>
  <si>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</si>
  <si>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</si>
  <si>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</si>
  <si>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</si>
  <si>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</si>
  <si>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</si>
  <si>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</si>
  <si>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</si>
  <si>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</si>
  <si>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</si>
  <si>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</si>
  <si>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</si>
  <si>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</si>
  <si>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</si>
  <si>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</si>
  <si>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</si>
  <si>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</si>
  <si>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</si>
  <si>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</si>
  <si>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</si>
  <si>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</si>
  <si>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</si>
  <si>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</si>
  <si>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</si>
  <si>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</si>
  <si>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</si>
  <si>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</si>
  <si>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</si>
  <si>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</si>
  <si>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</si>
  <si>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</si>
  <si>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</si>
  <si>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</si>
  <si>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</si>
  <si>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</si>
  <si>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</si>
  <si>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</si>
  <si>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</si>
  <si>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</si>
  <si>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</si>
  <si>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</si>
  <si>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</si>
  <si>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</si>
  <si>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</si>
  <si>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</si>
  <si>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</si>
  <si>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</si>
  <si>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</si>
  <si>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</si>
  <si>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</si>
  <si>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</si>
  <si>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</si>
  <si>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</si>
  <si>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</si>
  <si>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</si>
  <si>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</si>
  <si>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</si>
  <si>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</si>
  <si>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</si>
  <si>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</si>
  <si>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</si>
  <si>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</si>
  <si>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</si>
  <si>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</si>
  <si>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</si>
  <si>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</si>
  <si>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</si>
  <si>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</si>
  <si>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</si>
  <si>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</si>
  <si>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</si>
  <si>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</si>
  <si>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</si>
  <si>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</si>
  <si>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</si>
  <si>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</si>
  <si>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</si>
  <si>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</si>
  <si>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</si>
  <si>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</si>
  <si>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</si>
  <si>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</si>
  <si>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</si>
  <si>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</si>
  <si>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</si>
  <si>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</si>
  <si>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</si>
  <si>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</si>
  <si>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</si>
  <si>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</si>
  <si>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</si>
  <si>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</si>
  <si>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</si>
  <si>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</si>
  <si>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</si>
  <si>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</si>
  <si>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</si>
  <si>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</si>
  <si>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</si>
  <si>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</si>
  <si>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</si>
  <si>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</si>
  <si>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</si>
  <si>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</si>
  <si>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</si>
  <si>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</si>
  <si>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</si>
  <si>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</si>
  <si>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</si>
  <si>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</si>
  <si>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</si>
  <si>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</si>
  <si>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</si>
  <si>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</si>
  <si>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</si>
  <si>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</si>
  <si>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</si>
  <si>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</si>
  <si>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</si>
  <si>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</si>
  <si>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</si>
  <si>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</si>
  <si>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</si>
  <si>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</si>
  <si>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</si>
  <si>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</si>
  <si>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</si>
  <si>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</si>
  <si>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</si>
  <si>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</si>
  <si>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</si>
  <si>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</si>
  <si>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</si>
  <si>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</si>
  <si>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</si>
  <si>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</si>
  <si>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</si>
  <si>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</si>
  <si>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</si>
  <si>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</si>
  <si>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</si>
  <si>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</si>
  <si>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</si>
  <si>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</si>
  <si>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</si>
  <si>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</si>
  <si>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</si>
  <si>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</si>
  <si>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</si>
  <si>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</si>
  <si>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</si>
  <si>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</si>
  <si>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</si>
  <si>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</si>
  <si>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</si>
  <si>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</si>
  <si>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</si>
  <si>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</si>
  <si>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</si>
  <si>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</si>
  <si>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</si>
  <si>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</si>
  <si>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</si>
  <si>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</si>
  <si>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</si>
  <si>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</si>
  <si>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</si>
  <si>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</si>
  <si>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</si>
  <si>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</si>
  <si>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</si>
  <si>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</si>
  <si>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</si>
  <si>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</si>
  <si>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</si>
  <si>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</si>
  <si>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</si>
  <si>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</si>
  <si>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</si>
  <si>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</si>
  <si>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</si>
  <si>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</si>
  <si>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</si>
  <si>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</si>
  <si>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</si>
  <si>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</si>
  <si>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</si>
  <si>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</si>
  <si>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</si>
  <si>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</si>
  <si>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</si>
  <si>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</si>
  <si>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</si>
  <si>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</si>
  <si>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</si>
  <si>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</si>
  <si>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</si>
  <si>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</si>
  <si>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</si>
  <si>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</si>
  <si>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</si>
  <si>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</si>
  <si>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</si>
  <si>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</si>
  <si>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</si>
  <si>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</si>
  <si>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</si>
  <si>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</si>
  <si>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</si>
  <si>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</si>
  <si>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</si>
  <si>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</si>
  <si>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</si>
  <si>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</si>
  <si>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</si>
  <si>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</si>
  <si>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</si>
  <si>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</si>
  <si>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</si>
  <si>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</si>
  <si>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</si>
  <si>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</si>
  <si>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</si>
  <si>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</si>
  <si>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</si>
  <si>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</si>
  <si>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</si>
  <si>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</si>
  <si>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</si>
  <si>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</si>
  <si>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</si>
  <si>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</si>
  <si>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</si>
  <si>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</si>
  <si>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</si>
  <si>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</si>
  <si>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</si>
  <si>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</si>
  <si>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</si>
  <si>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</si>
  <si>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</si>
  <si>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</si>
  <si>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</si>
  <si>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</si>
  <si>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</si>
  <si>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</si>
  <si>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</si>
  <si>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</si>
  <si>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</si>
  <si>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</si>
  <si>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</si>
  <si>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</si>
  <si>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</si>
  <si>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</si>
  <si>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</si>
  <si>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</si>
  <si>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</si>
  <si>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</si>
  <si>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</si>
  <si>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</si>
  <si>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</si>
  <si>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</si>
  <si>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</si>
  <si>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</si>
  <si>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</si>
  <si>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</si>
  <si>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</si>
  <si>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</si>
  <si>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</si>
  <si>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</si>
  <si>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</si>
  <si>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</si>
  <si>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</si>
  <si>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</si>
  <si>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</si>
  <si>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</si>
  <si>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</si>
  <si>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</si>
  <si>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</si>
  <si>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</si>
  <si>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</si>
  <si>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</si>
  <si>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</si>
  <si>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</si>
  <si>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</si>
  <si>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</si>
  <si>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</si>
  <si>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</si>
  <si>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</si>
  <si>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</si>
  <si>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</si>
  <si>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</si>
  <si>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</si>
  <si>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</si>
  <si>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</si>
  <si>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</si>
  <si>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</si>
  <si>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</si>
  <si>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</si>
  <si>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</si>
  <si>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</si>
  <si>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</si>
  <si>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</si>
  <si>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</si>
  <si>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</si>
  <si>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</si>
  <si>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</si>
  <si>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</si>
  <si>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</si>
  <si>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</si>
  <si>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</si>
  <si>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</si>
  <si>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</si>
  <si>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</si>
  <si>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</si>
  <si>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</si>
  <si>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</si>
  <si>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</si>
  <si>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</si>
  <si>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</si>
  <si>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</si>
  <si>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</si>
  <si>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</si>
  <si>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</si>
  <si>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</si>
  <si>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</si>
  <si>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</si>
  <si>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</si>
  <si>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</si>
  <si>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</si>
  <si>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</si>
  <si>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</si>
  <si>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</si>
  <si>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</si>
  <si>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</si>
  <si>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</si>
  <si>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</si>
  <si>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</si>
  <si>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</si>
  <si>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</si>
  <si>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</si>
  <si>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</si>
  <si>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</si>
  <si>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</si>
  <si>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</si>
  <si>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</si>
  <si>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</si>
  <si>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</si>
  <si>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</si>
  <si>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</si>
  <si>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</si>
  <si>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</si>
  <si>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</si>
  <si>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</si>
  <si>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</si>
  <si>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</si>
  <si>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</si>
  <si>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</si>
  <si>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</si>
  <si>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</si>
  <si>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</si>
  <si>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</si>
  <si>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</si>
  <si>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</si>
  <si>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</si>
  <si>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</si>
  <si>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</si>
  <si>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</si>
  <si>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</si>
  <si>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</si>
  <si>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</si>
  <si>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</si>
  <si>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</si>
  <si>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</si>
  <si>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</si>
  <si>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</si>
  <si>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</si>
  <si>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</si>
  <si>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</si>
  <si>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</si>
  <si>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</si>
  <si>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</si>
  <si>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</si>
  <si>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</si>
  <si>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</si>
  <si>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</si>
  <si>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</si>
  <si>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</si>
  <si>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</si>
  <si>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</si>
  <si>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</si>
  <si>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</si>
  <si>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</si>
  <si>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</si>
  <si>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</si>
  <si>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</si>
  <si>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</si>
  <si>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</si>
  <si>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</si>
  <si>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</si>
  <si>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</si>
  <si>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</si>
  <si>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</si>
  <si>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</si>
  <si>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</si>
  <si>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</si>
  <si>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</si>
  <si>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</si>
  <si>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</si>
  <si>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</si>
  <si>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</si>
  <si>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</si>
  <si>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</si>
  <si>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</si>
  <si>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</si>
  <si>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</si>
  <si>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</si>
  <si>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</si>
  <si>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</si>
  <si>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</si>
  <si>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</si>
  <si>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</si>
  <si>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</si>
  <si>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</si>
  <si>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</si>
  <si>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</si>
  <si>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</si>
  <si>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</si>
  <si>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</si>
  <si>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</si>
  <si>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</si>
  <si>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</si>
  <si>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</si>
  <si>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</si>
  <si>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</si>
  <si>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</si>
  <si>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</si>
  <si>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</si>
  <si>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</si>
  <si>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</si>
  <si>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</si>
  <si>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</si>
  <si>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</si>
  <si>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</si>
  <si>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</si>
  <si>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</si>
  <si>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</si>
  <si>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</si>
  <si>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</si>
  <si>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</si>
  <si>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</si>
  <si>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</si>
  <si>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</si>
  <si>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</si>
  <si>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</si>
  <si>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</si>
  <si>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</si>
  <si>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</si>
  <si>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</si>
  <si>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</si>
  <si>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</si>
  <si>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</si>
  <si>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</si>
  <si>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</si>
  <si>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</si>
  <si>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</si>
  <si>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</si>
  <si>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</si>
  <si>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</si>
  <si>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</si>
  <si>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</si>
  <si>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</si>
  <si>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</si>
  <si>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</si>
  <si>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</si>
  <si>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</si>
  <si>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</si>
  <si>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</si>
  <si>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</si>
  <si>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</si>
  <si>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</si>
  <si>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</si>
  <si>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</si>
  <si>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</si>
  <si>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</si>
  <si>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</si>
  <si>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</si>
  <si>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</si>
  <si>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</si>
  <si>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</si>
  <si>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</si>
  <si>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</si>
  <si>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</si>
  <si>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</si>
  <si>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</si>
  <si>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</si>
  <si>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</si>
  <si>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</si>
  <si>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</si>
  <si>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</si>
  <si>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</si>
  <si>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</si>
  <si>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</si>
  <si>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</si>
  <si>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</si>
  <si>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</si>
  <si>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</si>
  <si>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</si>
  <si>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</si>
  <si>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</si>
  <si>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</si>
  <si>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</si>
  <si>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</si>
  <si>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</si>
  <si>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</si>
  <si>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</si>
  <si>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</si>
  <si>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</si>
  <si>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</si>
  <si>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</si>
  <si>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</si>
  <si>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</si>
  <si>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</si>
  <si>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</si>
  <si>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</si>
  <si>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</si>
  <si>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</si>
  <si>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</si>
  <si>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</si>
  <si>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</si>
  <si>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</si>
  <si>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</si>
  <si>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</si>
  <si>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</si>
  <si>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</si>
  <si>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</si>
  <si>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</si>
  <si>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</si>
  <si>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</si>
  <si>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</si>
  <si>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</si>
  <si>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</si>
  <si>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</si>
  <si>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</si>
  <si>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</si>
  <si>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</si>
  <si>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</si>
  <si>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</si>
  <si>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</si>
  <si>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</si>
  <si>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</si>
  <si>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</si>
  <si>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</si>
  <si>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</si>
  <si>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</si>
  <si>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</si>
  <si>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</si>
  <si>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</si>
  <si>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</si>
  <si>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</si>
  <si>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</si>
  <si>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</si>
  <si>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</si>
  <si>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</si>
  <si>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</si>
  <si>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</si>
  <si>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</si>
  <si>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</si>
  <si>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</si>
  <si>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</si>
  <si>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</si>
  <si>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</si>
  <si>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</si>
  <si>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</si>
  <si>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</si>
  <si>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</si>
  <si>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</si>
  <si>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</si>
  <si>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</si>
  <si>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</si>
  <si>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</si>
  <si>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</si>
  <si>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</si>
  <si>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</si>
  <si>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</si>
  <si>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</si>
  <si>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</si>
  <si>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</si>
  <si>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</si>
  <si>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</si>
  <si>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</si>
  <si>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</si>
  <si>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</si>
  <si>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</si>
  <si>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</si>
  <si>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</si>
  <si>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</si>
  <si>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</si>
  <si>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</si>
  <si>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</si>
  <si>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</si>
  <si>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</si>
  <si>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</si>
  <si>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</si>
  <si>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</si>
  <si>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</si>
  <si>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</si>
  <si>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</si>
  <si>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</si>
  <si>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</si>
  <si>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</si>
  <si>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</si>
  <si>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</si>
  <si>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</si>
  <si>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</si>
  <si>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</si>
  <si>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</si>
  <si>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</si>
  <si>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</si>
  <si>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</si>
  <si>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</si>
  <si>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</si>
  <si>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</si>
  <si>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</si>
  <si>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</si>
  <si>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</si>
  <si>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</si>
  <si>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</si>
  <si>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</si>
  <si>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</si>
  <si>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</si>
  <si>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</si>
  <si>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</si>
  <si>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</si>
  <si>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</si>
  <si>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</si>
  <si>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</si>
  <si>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</si>
  <si>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</si>
  <si>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</si>
  <si>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</si>
  <si>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</si>
  <si>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</si>
  <si>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</si>
  <si>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</si>
  <si>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</si>
  <si>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</si>
  <si>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</si>
  <si>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</si>
  <si>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</si>
  <si>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</si>
  <si>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</si>
  <si>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</si>
  <si>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</si>
  <si>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</si>
  <si>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</si>
  <si>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</si>
  <si>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</si>
  <si>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</si>
  <si>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</si>
  <si>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</si>
  <si>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</si>
  <si>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</si>
  <si>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</si>
  <si>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</si>
  <si>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</si>
  <si>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</si>
  <si>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</si>
  <si>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</si>
  <si>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</si>
  <si>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</si>
  <si>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</si>
  <si>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</si>
  <si>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</si>
  <si>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</si>
  <si>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</si>
  <si>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</si>
  <si>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</si>
  <si>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</si>
  <si>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</si>
  <si>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</si>
  <si>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</si>
  <si>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</si>
  <si>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</si>
  <si>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</si>
  <si>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</si>
  <si>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</si>
  <si>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</si>
  <si>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</si>
  <si>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</si>
  <si>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</si>
  <si>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</si>
  <si>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</si>
  <si>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</si>
  <si>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</si>
  <si>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</si>
  <si>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</si>
  <si>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</si>
  <si>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</si>
  <si>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</si>
  <si>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</si>
  <si>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</si>
  <si>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</si>
  <si>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</si>
  <si>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</si>
  <si>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</si>
  <si>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</si>
  <si>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</si>
  <si>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</si>
  <si>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</si>
  <si>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</si>
  <si>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</si>
  <si>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</si>
  <si>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</si>
  <si>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</si>
  <si>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</si>
  <si>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</si>
  <si>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</si>
  <si>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</si>
  <si>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</si>
  <si>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</si>
  <si>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</si>
  <si>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</si>
  <si>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</si>
  <si>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</si>
  <si>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</si>
  <si>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</si>
  <si>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</si>
  <si>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</si>
  <si>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</si>
  <si>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</si>
  <si>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</si>
  <si>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</si>
  <si>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</si>
  <si>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</si>
  <si>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</si>
  <si>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</si>
  <si>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</si>
  <si>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</si>
  <si>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</si>
  <si>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</si>
  <si>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</si>
  <si>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</si>
  <si>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</si>
  <si>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</si>
  <si>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</si>
  <si>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</si>
  <si>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</si>
  <si>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</si>
  <si>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</si>
  <si>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</si>
  <si>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</si>
  <si>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</si>
  <si>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</si>
  <si>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</si>
  <si>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</si>
  <si>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</si>
  <si>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</si>
  <si>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</si>
  <si>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</si>
  <si>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</si>
  <si>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</si>
  <si>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</si>
  <si>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</si>
  <si>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</si>
  <si>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</si>
  <si>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</si>
  <si>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</si>
  <si>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</si>
  <si>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</si>
  <si>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</si>
  <si>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</si>
  <si>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</si>
  <si>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</si>
  <si>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</si>
  <si>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</si>
  <si>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</si>
  <si>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</si>
  <si>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</si>
  <si>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</si>
  <si>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</si>
  <si>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</si>
  <si>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</si>
  <si>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</si>
  <si>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</si>
  <si>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</si>
  <si>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</si>
  <si>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</si>
  <si>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</si>
  <si>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</si>
  <si>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</si>
  <si>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</si>
  <si>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</si>
  <si>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</si>
  <si>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</si>
  <si>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</si>
  <si>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</si>
  <si>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</si>
  <si>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</si>
  <si>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</si>
  <si>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</si>
  <si>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</si>
  <si>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</si>
  <si>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</si>
  <si>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</si>
  <si>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</si>
  <si>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</si>
  <si>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</si>
  <si>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</si>
  <si>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</si>
  <si>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</si>
  <si>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</si>
  <si>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</si>
  <si>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</si>
  <si>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</si>
  <si>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</si>
  <si>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</si>
  <si>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</si>
  <si>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</si>
  <si>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</si>
  <si>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</si>
  <si>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</si>
  <si>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</si>
  <si>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</si>
  <si>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</si>
  <si>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</si>
  <si>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</si>
  <si>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</si>
  <si>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</si>
  <si>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</si>
  <si>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</si>
  <si>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</si>
  <si>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</si>
  <si>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</si>
  <si>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</si>
  <si>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</si>
  <si>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</si>
  <si>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</si>
  <si>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</si>
  <si>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</si>
  <si>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</si>
  <si>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</si>
  <si>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</si>
  <si>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</si>
  <si>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</si>
  <si>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</si>
  <si>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</si>
  <si>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</si>
  <si>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</si>
  <si>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</si>
  <si>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</si>
  <si>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</si>
  <si>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</si>
  <si>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</si>
  <si>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</si>
  <si>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</si>
  <si>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</si>
  <si>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</si>
  <si>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</si>
  <si>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</si>
  <si>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</si>
  <si>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</si>
  <si>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</si>
  <si>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</si>
  <si>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</si>
  <si>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</si>
  <si>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</si>
  <si>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</si>
  <si>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</si>
  <si>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</si>
  <si>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</si>
  <si>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</si>
  <si>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</si>
  <si>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</si>
  <si>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</si>
  <si>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</si>
  <si>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</si>
  <si>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</si>
  <si>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</si>
  <si>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</si>
  <si>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</si>
  <si>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</si>
  <si>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</si>
  <si>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</si>
  <si>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</si>
  <si>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</si>
  <si>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</si>
  <si>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</si>
  <si>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</si>
  <si>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</si>
  <si>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</si>
  <si>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</si>
  <si>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</si>
  <si>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</si>
  <si>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</si>
  <si>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</si>
  <si>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</si>
  <si>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</si>
  <si>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</si>
  <si>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</si>
  <si>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</si>
  <si>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</si>
  <si>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</si>
  <si>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</si>
  <si>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</si>
  <si>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</si>
  <si>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</si>
  <si>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</si>
  <si>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</si>
  <si>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</si>
  <si>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</si>
  <si>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</si>
  <si>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</si>
  <si>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</si>
  <si>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</si>
  <si>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</si>
  <si>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</si>
  <si>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</si>
  <si>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</si>
  <si>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</si>
  <si>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</si>
  <si>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</si>
  <si>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</si>
  <si>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</si>
  <si>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</si>
  <si>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</si>
  <si>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</si>
  <si>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</si>
  <si>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</si>
  <si>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</si>
  <si>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</si>
  <si>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</si>
  <si>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</si>
  <si>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</si>
  <si>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</si>
  <si>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</si>
  <si>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</si>
  <si>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</si>
  <si>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</si>
  <si>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</si>
  <si>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</si>
  <si>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</si>
  <si>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</si>
  <si>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</si>
  <si>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</si>
  <si>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</si>
  <si>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</si>
  <si>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</si>
  <si>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</si>
  <si>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</si>
  <si>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</si>
  <si>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</si>
  <si>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</si>
  <si>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</si>
  <si>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</si>
  <si>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</si>
  <si>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</si>
  <si>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</si>
  <si>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</si>
  <si>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</si>
  <si>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</si>
  <si>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</si>
  <si>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</si>
  <si>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</si>
  <si>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</si>
  <si>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</si>
  <si>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</si>
  <si>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</si>
  <si>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</si>
  <si>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</si>
  <si>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</si>
  <si>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</si>
  <si>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</si>
  <si>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</si>
  <si>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</si>
  <si>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</si>
  <si>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</si>
  <si>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</si>
  <si>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</si>
  <si>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</si>
  <si>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</si>
  <si>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</si>
  <si>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</si>
  <si>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</si>
  <si>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</si>
  <si>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</si>
  <si>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</si>
  <si>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</si>
  <si>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</si>
  <si>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</si>
  <si>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</si>
  <si>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</si>
  <si>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</si>
  <si>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</si>
  <si>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</si>
  <si>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</si>
  <si>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</si>
  <si>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</si>
  <si>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</si>
  <si>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</si>
  <si>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</si>
  <si>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</si>
  <si>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</si>
  <si>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</si>
  <si>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</si>
  <si>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</si>
  <si>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</si>
  <si>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</si>
  <si>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</si>
  <si>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</si>
  <si>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</si>
  <si>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</si>
  <si>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</si>
  <si>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</si>
  <si>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</si>
  <si>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</si>
  <si>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</si>
  <si>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</si>
  <si>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</si>
  <si>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</si>
  <si>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</si>
  <si>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</si>
  <si>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</si>
  <si>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</si>
  <si>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</si>
  <si>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</si>
  <si>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</si>
  <si>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</si>
  <si>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</si>
  <si>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</si>
  <si>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</si>
  <si>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</si>
  <si>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</si>
  <si>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</si>
  <si>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</si>
  <si>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</si>
  <si>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</si>
  <si>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</si>
  <si>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</si>
  <si>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</si>
  <si>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</si>
  <si>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</si>
  <si>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</si>
  <si>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</si>
  <si>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</si>
  <si>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</si>
  <si>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</si>
  <si>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</si>
  <si>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</si>
  <si>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</si>
  <si>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</si>
  <si>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</si>
  <si>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</si>
  <si>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</si>
  <si>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</si>
  <si>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</si>
  <si>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</si>
  <si>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</si>
  <si>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</si>
  <si>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</si>
  <si>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</si>
  <si>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</si>
  <si>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</si>
  <si>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</si>
  <si>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</si>
  <si>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</si>
  <si>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</si>
  <si>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</si>
  <si>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</si>
  <si>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</si>
  <si>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</si>
  <si>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</si>
  <si>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</si>
  <si>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</si>
  <si>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</si>
  <si>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</si>
  <si>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</si>
  <si>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</si>
  <si>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</si>
  <si>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</si>
  <si>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</si>
  <si>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</si>
  <si>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</si>
  <si>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</si>
  <si>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</si>
  <si>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</si>
  <si>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</si>
  <si>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</si>
  <si>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</si>
  <si>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</si>
  <si>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</si>
  <si>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</si>
  <si>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</si>
  <si>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</si>
  <si>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</si>
  <si>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</si>
  <si>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</si>
  <si>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</si>
  <si>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</si>
  <si>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</si>
  <si>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</si>
  <si>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</si>
  <si>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</si>
  <si>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</si>
  <si>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</si>
  <si>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</si>
  <si>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</si>
  <si>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</si>
  <si>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</si>
  <si>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</si>
  <si>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</si>
  <si>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</si>
  <si>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</si>
  <si>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</si>
  <si>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</si>
  <si>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</si>
  <si>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</si>
  <si>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</si>
  <si>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</si>
  <si>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</si>
  <si>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</si>
  <si>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</si>
  <si>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</si>
  <si>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</si>
  <si>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</si>
  <si>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</si>
  <si>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</si>
  <si>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</si>
  <si>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</si>
  <si>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</si>
  <si>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</si>
  <si>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</si>
  <si>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</si>
  <si>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</si>
  <si>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</si>
  <si>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</si>
  <si>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</si>
  <si>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</si>
  <si>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</si>
  <si>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</si>
  <si>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</si>
  <si>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</si>
  <si>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</si>
  <si>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</si>
  <si>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</si>
  <si>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</si>
  <si>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</si>
  <si>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</si>
  <si>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</si>
  <si>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</si>
  <si>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</si>
  <si>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</si>
  <si>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</si>
  <si>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</si>
  <si>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</si>
  <si>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</si>
  <si>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</si>
  <si>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</si>
  <si>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</si>
  <si>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</si>
  <si>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</si>
  <si>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</si>
  <si>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</si>
  <si>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</si>
  <si>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</si>
  <si>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</si>
  <si>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</si>
  <si>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</si>
  <si>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</si>
  <si>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</si>
  <si>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</si>
  <si>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</si>
  <si>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</si>
  <si>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</si>
  <si>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</si>
  <si>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</si>
  <si>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</si>
  <si>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</si>
  <si>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</si>
  <si>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</si>
  <si>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</si>
  <si>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</si>
  <si>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</si>
  <si>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</si>
  <si>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</si>
  <si>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</si>
  <si>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</si>
  <si>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</si>
  <si>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</si>
  <si>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</si>
  <si>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</si>
  <si>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</si>
  <si>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</si>
  <si>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</si>
  <si>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</si>
  <si>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</si>
  <si>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</si>
  <si>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</si>
  <si>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</si>
  <si>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</si>
  <si>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</si>
  <si>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</si>
  <si>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</si>
  <si>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</si>
  <si>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</si>
  <si>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</si>
  <si>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</si>
  <si>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</si>
  <si>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</si>
  <si>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</si>
  <si>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</si>
  <si>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</si>
  <si>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</si>
  <si>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</si>
  <si>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</si>
  <si>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</si>
  <si>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</si>
  <si>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</si>
  <si>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</si>
  <si>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</si>
  <si>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</si>
  <si>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</si>
  <si>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</si>
  <si>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</si>
  <si>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</si>
  <si>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</si>
  <si>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</si>
  <si>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</si>
  <si>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</si>
  <si>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</si>
  <si>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</si>
  <si>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</si>
  <si>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</si>
  <si>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</si>
  <si>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</si>
  <si>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</si>
  <si>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</si>
  <si>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</si>
  <si>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</si>
  <si>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</si>
  <si>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</si>
  <si>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</si>
  <si>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</si>
  <si>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</si>
  <si>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</si>
  <si>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</si>
  <si>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</si>
  <si>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</si>
  <si>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</si>
  <si>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</si>
  <si>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</si>
  <si>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</si>
  <si>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</si>
  <si>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</si>
  <si>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</si>
  <si>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</si>
  <si>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</si>
  <si>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</si>
  <si>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</si>
  <si>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</si>
  <si>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</si>
  <si>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</si>
  <si>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</si>
  <si>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</si>
  <si>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</si>
  <si>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</si>
  <si>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</si>
  <si>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</si>
  <si>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</si>
  <si>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</si>
  <si>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</si>
  <si>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</si>
  <si>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</si>
  <si>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</si>
  <si>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</si>
  <si>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</si>
  <si>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</si>
  <si>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</si>
  <si>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</si>
  <si>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</si>
  <si>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</si>
  <si>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</si>
  <si>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</si>
  <si>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</si>
  <si>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</si>
  <si>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</si>
  <si>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</si>
  <si>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</si>
  <si>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</si>
  <si>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</si>
  <si>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</si>
  <si>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</si>
  <si>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</si>
  <si>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</si>
  <si>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</si>
  <si>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</si>
  <si>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</si>
  <si>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</si>
  <si>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</si>
  <si>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</si>
  <si>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</si>
  <si>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</si>
  <si>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</si>
  <si>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</si>
  <si>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</si>
  <si>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</si>
  <si>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</si>
  <si>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</si>
  <si>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</si>
  <si>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</si>
  <si>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</si>
  <si>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</si>
  <si>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</si>
  <si>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</si>
  <si>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</si>
  <si>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</si>
  <si>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</si>
  <si>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</si>
  <si>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</si>
  <si>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</si>
  <si>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</si>
  <si>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</si>
  <si>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</si>
  <si>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</si>
  <si>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</si>
  <si>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</si>
  <si>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</si>
  <si>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</si>
  <si>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</si>
  <si>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</si>
  <si>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</si>
  <si>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</si>
  <si>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</si>
  <si>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</si>
  <si>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</si>
  <si>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</si>
  <si>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</si>
  <si>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</si>
  <si>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</si>
  <si>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</si>
  <si>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</si>
  <si>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</si>
  <si>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</si>
  <si>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</si>
  <si>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</si>
  <si>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</si>
  <si>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</si>
  <si>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</si>
  <si>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</si>
  <si>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</si>
  <si>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</si>
  <si>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</si>
  <si>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</si>
  <si>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</si>
  <si>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</si>
  <si>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</si>
  <si>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</si>
  <si>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</si>
  <si>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</si>
  <si>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</si>
  <si>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</si>
  <si>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</si>
  <si>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</si>
  <si>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</si>
  <si>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</si>
  <si>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</si>
  <si>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</si>
  <si>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</si>
  <si>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</si>
  <si>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</si>
  <si>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</si>
  <si>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</si>
  <si>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</si>
  <si>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</si>
  <si>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</si>
  <si>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</si>
  <si>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</si>
  <si>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</si>
  <si>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</si>
  <si>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</si>
  <si>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</si>
  <si>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</si>
  <si>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</si>
  <si>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</si>
  <si>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</si>
  <si>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</si>
  <si>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</si>
  <si>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</si>
  <si>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</si>
  <si>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</si>
  <si>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</si>
  <si>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</si>
  <si>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</si>
  <si>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</si>
  <si>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</si>
  <si>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</si>
  <si>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</si>
  <si>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</si>
  <si>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</si>
  <si>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</si>
  <si>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</si>
  <si>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</si>
  <si>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</si>
  <si>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</si>
  <si>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</si>
  <si>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</si>
  <si>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</si>
  <si>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</si>
  <si>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</si>
  <si>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</si>
  <si>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</si>
  <si>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</si>
  <si>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</si>
  <si>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</si>
  <si>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</si>
  <si>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</si>
  <si>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</si>
  <si>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</si>
  <si>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</si>
  <si>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</si>
  <si>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</si>
  <si>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</si>
  <si>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</si>
  <si>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</si>
  <si>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</si>
  <si>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</si>
  <si>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</si>
  <si>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</si>
  <si>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</si>
  <si>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</si>
  <si>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</si>
  <si>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</si>
  <si>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</si>
  <si>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</si>
  <si>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</si>
  <si>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</si>
  <si>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</si>
  <si>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</si>
  <si>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</si>
  <si>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</si>
  <si>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</si>
  <si>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</si>
  <si>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</si>
  <si>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</si>
  <si>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</si>
  <si>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</si>
  <si>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</si>
  <si>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</si>
  <si>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</si>
  <si>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</si>
  <si>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</si>
  <si>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</si>
  <si>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</si>
  <si>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</si>
  <si>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</si>
  <si>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</si>
  <si>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</si>
  <si>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</si>
  <si>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</si>
  <si>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</si>
  <si>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</si>
  <si>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</si>
  <si>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</si>
  <si>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</si>
  <si>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</si>
  <si>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</si>
  <si>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</si>
  <si>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</si>
  <si>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</si>
  <si>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</si>
  <si>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</si>
  <si>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</si>
  <si>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</si>
  <si>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</si>
  <si>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</si>
  <si>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</si>
  <si>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</si>
  <si>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</si>
  <si>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</si>
  <si>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</si>
  <si>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</si>
  <si>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</si>
  <si>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</si>
  <si>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</si>
  <si>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</si>
  <si>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</si>
  <si>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</si>
  <si>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</si>
  <si>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</si>
  <si>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</si>
  <si>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</si>
  <si>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</si>
  <si>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</si>
  <si>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</si>
  <si>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</si>
  <si>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</si>
  <si>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</si>
  <si>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</si>
  <si>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</si>
  <si>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</si>
  <si>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</si>
  <si>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</si>
  <si>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</si>
  <si>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</si>
  <si>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</si>
  <si>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</si>
  <si>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</si>
  <si>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</si>
  <si>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</si>
  <si>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</si>
  <si>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</si>
  <si>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</si>
  <si>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</si>
  <si>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</si>
  <si>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</si>
  <si>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</si>
  <si>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</si>
  <si>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</si>
  <si>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</si>
  <si>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</si>
  <si>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</si>
  <si>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</si>
  <si>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</si>
  <si>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</si>
  <si>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</si>
  <si>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</si>
  <si>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</si>
  <si>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</si>
  <si>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</si>
  <si>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</si>
  <si>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</si>
  <si>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</si>
  <si>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</si>
  <si>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</si>
  <si>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</si>
  <si>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</si>
  <si>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</si>
  <si>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</si>
  <si>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</si>
  <si>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</si>
  <si>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</si>
  <si>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</si>
  <si>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</si>
  <si>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</si>
  <si>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</si>
  <si>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</si>
  <si>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</si>
  <si>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</si>
  <si>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</si>
  <si>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</si>
  <si>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</si>
  <si>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</si>
  <si>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</si>
  <si>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</si>
  <si>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</si>
  <si>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</si>
  <si>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</si>
  <si>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</si>
  <si>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</si>
  <si>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</si>
  <si>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</si>
  <si>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</si>
  <si>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</si>
  <si>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</si>
  <si>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</si>
  <si>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</si>
  <si>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</si>
  <si>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</si>
  <si>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</si>
  <si>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</si>
  <si>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</si>
  <si>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</si>
  <si>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</si>
  <si>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</si>
  <si>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</si>
  <si>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</si>
  <si>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</si>
  <si>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</si>
  <si>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</si>
  <si>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</si>
  <si>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</si>
  <si>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</si>
  <si>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</si>
  <si>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</si>
  <si>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</si>
  <si>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</si>
  <si>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</si>
  <si>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</si>
  <si>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</si>
  <si>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</si>
  <si>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</si>
  <si>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</si>
  <si>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</si>
  <si>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</si>
  <si>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</si>
  <si>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</si>
  <si>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</si>
  <si>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</si>
  <si>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</si>
  <si>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</si>
  <si>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</si>
  <si>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</si>
  <si>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</si>
  <si>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</si>
  <si>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</si>
  <si>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</si>
  <si>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</si>
  <si>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</si>
  <si>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</si>
  <si>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</si>
  <si>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</si>
  <si>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</si>
  <si>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</si>
  <si>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</si>
  <si>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</si>
  <si>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</si>
  <si>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</si>
  <si>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</si>
  <si>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</si>
  <si>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</si>
  <si>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</si>
  <si>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</si>
  <si>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</si>
  <si>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</si>
  <si>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</si>
  <si>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</si>
  <si>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</si>
  <si>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</si>
  <si>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</si>
  <si>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</si>
  <si>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</si>
  <si>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</si>
  <si>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</si>
  <si>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</si>
  <si>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</si>
  <si>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</si>
  <si>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</si>
  <si>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</si>
  <si>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</si>
  <si>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</si>
  <si>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</si>
  <si>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</si>
  <si>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</si>
  <si>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</si>
  <si>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</si>
  <si>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</si>
  <si>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</si>
  <si>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</si>
  <si>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</si>
  <si>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</si>
  <si>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</si>
  <si>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</si>
  <si>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</si>
  <si>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</si>
  <si>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</si>
  <si>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</si>
  <si>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</si>
  <si>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</si>
  <si>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</si>
  <si>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</si>
  <si>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</si>
  <si>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</si>
  <si>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</si>
  <si>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</si>
  <si>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</si>
  <si>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</si>
  <si>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</si>
  <si>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</si>
  <si>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</si>
  <si>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</si>
  <si>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</si>
  <si>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</si>
  <si>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</si>
  <si>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</si>
  <si>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</si>
  <si>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</si>
  <si>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</si>
  <si>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</si>
  <si>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</si>
  <si>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</si>
  <si>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</si>
  <si>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</si>
  <si>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</si>
  <si>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</si>
  <si>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</si>
  <si>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</si>
  <si>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</si>
  <si>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</si>
  <si>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</si>
  <si>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</si>
  <si>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</si>
  <si>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</si>
  <si>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</si>
  <si>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</si>
  <si>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</si>
  <si>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</si>
  <si>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</si>
  <si>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</si>
  <si>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</si>
  <si>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</si>
  <si>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</si>
  <si>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</si>
  <si>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</si>
  <si>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</si>
  <si>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</si>
  <si>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</si>
  <si>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</si>
  <si>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</si>
  <si>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</si>
  <si>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</si>
  <si>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</si>
  <si>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</si>
  <si>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</si>
  <si>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</si>
  <si>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</si>
  <si>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</si>
  <si>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</si>
  <si>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</si>
  <si>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</si>
  <si>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</si>
  <si>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</si>
  <si>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</si>
  <si>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</si>
  <si>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</si>
  <si>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</si>
  <si>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</si>
  <si>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</si>
  <si>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</si>
  <si>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</si>
  <si>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</si>
  <si>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</si>
  <si>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</si>
  <si>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</si>
  <si>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</si>
  <si>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</si>
  <si>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</si>
  <si>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</si>
  <si>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</si>
  <si>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</si>
  <si>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</si>
  <si>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</si>
  <si>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</si>
  <si>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</si>
  <si>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</si>
  <si>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</si>
  <si>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</si>
  <si>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</si>
  <si>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</si>
  <si>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</si>
  <si>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</si>
  <si>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</si>
  <si>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</si>
  <si>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</si>
  <si>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</si>
  <si>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</si>
  <si>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</si>
  <si>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</si>
  <si>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</si>
  <si>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</si>
  <si>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</si>
  <si>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</si>
  <si>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</si>
  <si>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</si>
  <si>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</si>
  <si>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</si>
  <si>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</si>
  <si>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</si>
  <si>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</si>
  <si>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</si>
  <si>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</si>
  <si>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</si>
  <si>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</si>
  <si>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</si>
  <si>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</si>
  <si>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</si>
  <si>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</si>
  <si>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</si>
  <si>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</si>
  <si>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</si>
  <si>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</si>
  <si>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</si>
  <si>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</si>
  <si>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</si>
  <si>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</si>
  <si>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</si>
  <si>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</si>
  <si>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</si>
  <si>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</si>
  <si>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</si>
  <si>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</si>
  <si>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</si>
  <si>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</si>
  <si>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</si>
  <si>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</si>
  <si>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</si>
  <si>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</si>
  <si>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</si>
  <si>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</si>
  <si>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</si>
  <si>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</si>
  <si>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</si>
  <si>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</si>
  <si>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</si>
  <si>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</si>
  <si>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</si>
  <si>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</si>
  <si>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</si>
  <si>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</si>
  <si>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</si>
  <si>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</si>
  <si>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</si>
  <si>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</si>
  <si>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</si>
  <si>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</si>
  <si>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</si>
  <si>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</si>
  <si>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</si>
  <si>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</si>
  <si>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</si>
  <si>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</si>
  <si>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</si>
  <si>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</si>
  <si>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</si>
  <si>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</si>
  <si>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</si>
  <si>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</si>
  <si>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</si>
  <si>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</si>
  <si>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</si>
  <si>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</si>
  <si>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</si>
  <si>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</si>
  <si>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</si>
  <si>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</si>
  <si>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</si>
  <si>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</si>
  <si>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</si>
  <si>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</si>
  <si>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</si>
  <si>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</si>
  <si>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</si>
  <si>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</si>
  <si>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</si>
  <si>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</si>
  <si>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</si>
  <si>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</si>
  <si>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</si>
  <si>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</si>
  <si>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</si>
  <si>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</si>
  <si>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</si>
  <si>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</si>
  <si>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</si>
  <si>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</si>
  <si>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</si>
  <si>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</si>
  <si>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</si>
  <si>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</si>
  <si>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</si>
  <si>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</si>
  <si>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</si>
  <si>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</si>
  <si>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</si>
  <si>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</si>
  <si>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</si>
  <si>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</si>
  <si>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</si>
  <si>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</si>
  <si>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</si>
  <si>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</si>
  <si>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</si>
  <si>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</si>
  <si>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</si>
  <si>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</si>
  <si>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</si>
  <si>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</si>
  <si>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</si>
  <si>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</si>
  <si>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</si>
  <si>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</si>
  <si>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</si>
  <si>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</si>
  <si>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</si>
  <si>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</si>
  <si>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</si>
  <si>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</si>
  <si>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</si>
  <si>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</si>
  <si>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</si>
  <si>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</si>
  <si>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</si>
  <si>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</si>
  <si>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</si>
  <si>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</si>
  <si>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</si>
  <si>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</si>
  <si>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</si>
  <si>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</si>
  <si>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</si>
  <si>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</si>
  <si>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</si>
  <si>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</si>
  <si>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</si>
  <si>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</si>
  <si>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</si>
  <si>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</si>
  <si>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</si>
  <si>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</si>
  <si>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</si>
  <si>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</si>
  <si>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</si>
  <si>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</si>
  <si>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</si>
  <si>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</si>
  <si>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</si>
  <si>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</si>
  <si>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</si>
  <si>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</si>
  <si>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</si>
  <si>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</si>
  <si>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</si>
  <si>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</si>
  <si>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</si>
  <si>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</si>
  <si>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</si>
  <si>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</si>
  <si>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</si>
  <si>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</si>
  <si>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</si>
  <si>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</si>
  <si>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</si>
  <si>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</si>
  <si>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</si>
  <si>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</si>
  <si>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</si>
  <si>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</si>
  <si>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</si>
  <si>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</si>
  <si>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</si>
  <si>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</si>
  <si>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</si>
  <si>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</si>
  <si>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</si>
  <si>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</si>
  <si>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</si>
  <si>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</si>
  <si>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</si>
  <si>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</si>
  <si>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</si>
  <si>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</si>
  <si>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</si>
  <si>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</si>
  <si>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</si>
  <si>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</si>
  <si>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</si>
  <si>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</si>
  <si>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</si>
  <si>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</si>
  <si>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</si>
  <si>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</si>
  <si>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</si>
  <si>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</si>
  <si>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</si>
  <si>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</si>
  <si>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</si>
  <si>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</si>
  <si>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</si>
  <si>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</si>
  <si>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</si>
  <si>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</si>
  <si>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</si>
  <si>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</si>
  <si>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</si>
  <si>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</si>
  <si>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</si>
  <si>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</si>
  <si>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</si>
  <si>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</si>
  <si>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</si>
  <si>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</si>
  <si>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</si>
  <si>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</si>
  <si>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</si>
  <si>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</si>
  <si>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</si>
  <si>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</si>
  <si>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</si>
  <si>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</si>
  <si>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</si>
  <si>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</si>
  <si>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</si>
  <si>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</si>
  <si>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</si>
  <si>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</si>
  <si>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</si>
  <si>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</si>
  <si>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</si>
  <si>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</si>
  <si>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</si>
  <si>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</si>
  <si>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</si>
  <si>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</si>
  <si>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</si>
  <si>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</si>
  <si>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</si>
  <si>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</si>
  <si>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</si>
  <si>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</si>
  <si>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</si>
  <si>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</si>
  <si>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</si>
  <si>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</si>
  <si>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</si>
  <si>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</si>
  <si>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</si>
  <si>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</si>
  <si>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</si>
  <si>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</si>
  <si>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</si>
  <si>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</si>
  <si>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</si>
  <si>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</si>
  <si>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</si>
  <si>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</si>
  <si>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</si>
  <si>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</si>
  <si>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</si>
  <si>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</si>
  <si>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</si>
  <si>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</si>
  <si>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</si>
  <si>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</si>
  <si>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</si>
  <si>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</si>
  <si>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</si>
  <si>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</si>
  <si>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</si>
  <si>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</si>
  <si>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</si>
  <si>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</si>
  <si>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</si>
  <si>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</si>
  <si>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</si>
  <si>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</si>
  <si>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</si>
  <si>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</si>
  <si>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</si>
  <si>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</si>
  <si>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</si>
  <si>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</si>
  <si>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</si>
  <si>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</si>
  <si>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</si>
  <si>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</si>
  <si>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</si>
  <si>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</si>
  <si>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</si>
  <si>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</si>
  <si>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</si>
  <si>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</si>
  <si>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</si>
  <si>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</si>
  <si>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</si>
  <si>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</si>
  <si>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</si>
  <si>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</si>
  <si>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</si>
  <si>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</si>
  <si>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</si>
  <si>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</si>
  <si>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</si>
  <si>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</si>
  <si>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</si>
  <si>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</si>
  <si>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</si>
  <si>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</si>
  <si>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</si>
  <si>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</si>
  <si>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</si>
  <si>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</si>
  <si>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</si>
  <si>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</si>
  <si>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</si>
  <si>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</si>
  <si>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</si>
  <si>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</si>
  <si>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</si>
  <si>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</si>
  <si>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</si>
  <si>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</si>
  <si>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</si>
  <si>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</si>
  <si>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</si>
  <si>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</si>
  <si>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</si>
  <si>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</si>
  <si>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</si>
  <si>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</si>
  <si>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</si>
  <si>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</si>
  <si>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</si>
  <si>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</si>
  <si>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</si>
  <si>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</si>
  <si>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</si>
  <si>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</si>
  <si>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</si>
  <si>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</si>
  <si>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</si>
  <si>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</si>
  <si>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</si>
  <si>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</si>
  <si>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</si>
  <si>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</si>
  <si>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</si>
  <si>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</si>
  <si>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</si>
  <si>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</si>
  <si>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</si>
  <si>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</si>
  <si>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</si>
  <si>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</si>
  <si>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</si>
  <si>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</si>
  <si>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</si>
  <si>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</si>
  <si>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</si>
  <si>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</si>
  <si>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</si>
  <si>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</si>
  <si>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</si>
  <si>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</si>
  <si>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</si>
  <si>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</si>
  <si>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</si>
  <si>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</si>
  <si>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</si>
  <si>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</si>
  <si>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</si>
  <si>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</si>
  <si>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</si>
  <si>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</si>
  <si>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</si>
  <si>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</si>
  <si>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</si>
  <si>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</si>
  <si>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</si>
  <si>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</si>
  <si>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</si>
  <si>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</si>
  <si>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</si>
  <si>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</si>
  <si>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</si>
  <si>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</si>
  <si>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</si>
  <si>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</si>
  <si>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</si>
  <si>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</si>
  <si>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</si>
  <si>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</si>
  <si>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</si>
  <si>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</si>
  <si>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</si>
  <si>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</si>
  <si>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</si>
  <si>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</si>
  <si>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</si>
  <si>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</si>
  <si>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</si>
  <si>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</si>
  <si>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</si>
  <si>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</si>
  <si>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</si>
  <si>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</si>
  <si>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</si>
  <si>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</si>
  <si>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</si>
  <si>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</si>
  <si>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</si>
  <si>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</si>
  <si>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</si>
  <si>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</si>
  <si>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</si>
  <si>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</si>
  <si>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</si>
  <si>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</si>
  <si>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</si>
  <si>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</si>
  <si>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</si>
  <si>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</si>
  <si>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</si>
  <si>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</si>
  <si>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</si>
  <si>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</si>
  <si>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</si>
  <si>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</si>
  <si>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</si>
  <si>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</si>
  <si>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</si>
  <si>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</si>
  <si>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</si>
  <si>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</si>
  <si>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</si>
  <si>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</si>
  <si>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</si>
  <si>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</si>
  <si>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</si>
  <si>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</si>
  <si>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</si>
  <si>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</si>
  <si>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</si>
  <si>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</si>
  <si>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</si>
  <si>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</si>
  <si>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</si>
  <si>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</si>
  <si>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</si>
  <si>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</si>
  <si>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</si>
  <si>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</si>
  <si>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</si>
  <si>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</si>
  <si>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</si>
  <si>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</si>
  <si>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</si>
  <si>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</si>
  <si>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</si>
  <si>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</si>
  <si>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</si>
  <si>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</si>
  <si>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</si>
  <si>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</si>
  <si>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</si>
  <si>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</si>
  <si>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</si>
  <si>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</si>
  <si>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</si>
  <si>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</si>
  <si>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</si>
  <si>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</si>
  <si>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</si>
  <si>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</si>
  <si>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</si>
  <si>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</si>
  <si>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</si>
  <si>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</si>
  <si>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</si>
  <si>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</si>
  <si>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</si>
  <si>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</si>
  <si>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</si>
  <si>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</si>
  <si>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</si>
  <si>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</si>
  <si>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</si>
  <si>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</si>
  <si>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</si>
  <si>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</si>
  <si>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</si>
  <si>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</si>
  <si>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</si>
  <si>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</si>
  <si>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</si>
  <si>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</si>
  <si>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</si>
  <si>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</si>
  <si>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</si>
  <si>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</si>
  <si>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</si>
  <si>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</si>
  <si>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</si>
  <si>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</si>
  <si>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</si>
  <si>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</si>
  <si>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</si>
  <si>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</si>
  <si>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</si>
  <si>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</si>
  <si>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</si>
  <si>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</si>
  <si>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</si>
  <si>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</si>
  <si>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</si>
  <si>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</si>
  <si>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</si>
  <si>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</si>
  <si>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</si>
  <si>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</si>
  <si>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</si>
  <si>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</si>
  <si>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</si>
  <si>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</si>
  <si>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</si>
  <si>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</si>
  <si>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</si>
  <si>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</si>
  <si>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</si>
  <si>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</si>
  <si>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</si>
  <si>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</si>
  <si>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</si>
  <si>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</si>
  <si>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</si>
  <si>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</si>
  <si>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</si>
  <si>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</si>
  <si>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</si>
  <si>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</si>
  <si>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</si>
  <si>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</si>
  <si>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</si>
  <si>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</si>
  <si>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</si>
  <si>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</si>
  <si>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</si>
  <si>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</si>
  <si>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</si>
  <si>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</si>
  <si>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</si>
  <si>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</si>
  <si>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</si>
  <si>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</si>
  <si>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</si>
  <si>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</si>
  <si>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</si>
  <si>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</si>
  <si>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</si>
  <si>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</si>
  <si>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</si>
  <si>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</si>
  <si>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</si>
  <si>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</si>
  <si>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</si>
  <si>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</si>
  <si>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</si>
  <si>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</si>
  <si>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</si>
  <si>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</si>
  <si>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</si>
  <si>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</si>
  <si>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</si>
  <si>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</si>
  <si>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</si>
  <si>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</si>
  <si>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</si>
  <si>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</si>
  <si>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</si>
  <si>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</si>
  <si>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</si>
  <si>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</si>
  <si>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</si>
  <si>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</si>
  <si>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</si>
  <si>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</si>
  <si>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</si>
  <si>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</si>
  <si>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</si>
  <si>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</si>
  <si>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</si>
  <si>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</si>
  <si>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</si>
  <si>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</si>
  <si>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</si>
  <si>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</si>
  <si>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</si>
  <si>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</si>
  <si>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</si>
  <si>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</si>
  <si>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</si>
  <si>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</si>
  <si>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</si>
  <si>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</si>
  <si>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</si>
  <si>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</si>
  <si>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</si>
  <si>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</si>
  <si>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</si>
  <si>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</si>
  <si>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</si>
  <si>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</si>
  <si>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</si>
  <si>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</si>
  <si>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</si>
  <si>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</si>
  <si>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</si>
  <si>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</si>
  <si>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</si>
  <si>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</si>
  <si>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</si>
  <si>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</si>
  <si>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</si>
  <si>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</si>
  <si>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</si>
  <si>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</si>
  <si>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</si>
  <si>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</si>
  <si>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</si>
  <si>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</si>
  <si>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</si>
  <si>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</si>
  <si>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</si>
  <si>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</si>
  <si>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</si>
  <si>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</si>
  <si>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</si>
  <si>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</si>
  <si>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</si>
  <si>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</si>
  <si>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</si>
  <si>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</si>
  <si>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</si>
  <si>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</si>
  <si>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</si>
  <si>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</si>
  <si>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</si>
  <si>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</si>
  <si>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</si>
  <si>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</si>
  <si>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</si>
  <si>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</si>
  <si>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</si>
  <si>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</si>
  <si>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</si>
  <si>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</si>
  <si>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</si>
  <si>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</si>
  <si>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</si>
  <si>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</si>
  <si>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</si>
  <si>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</si>
  <si>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</si>
  <si>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</si>
  <si>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</si>
  <si>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</si>
  <si>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</si>
  <si>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</si>
  <si>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</si>
  <si>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</si>
  <si>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</si>
  <si>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</si>
  <si>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</si>
  <si>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</si>
  <si>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</si>
  <si>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</si>
  <si>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</si>
  <si>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</si>
  <si>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</si>
  <si>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</si>
  <si>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</si>
  <si>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</si>
  <si>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</si>
  <si>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</si>
  <si>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</si>
  <si>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</si>
  <si>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</si>
  <si>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</si>
  <si>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</si>
  <si>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</si>
  <si>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</si>
  <si>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</si>
  <si>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</si>
  <si>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</si>
  <si>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</si>
  <si>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</si>
  <si>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</si>
  <si>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</si>
  <si>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</si>
  <si>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</si>
  <si>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</si>
  <si>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</si>
  <si>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</si>
  <si>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</si>
  <si>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</si>
  <si>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</si>
  <si>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</si>
  <si>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</si>
  <si>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</si>
  <si>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</si>
  <si>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</si>
  <si>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</si>
  <si>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</si>
  <si>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</si>
  <si>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</si>
  <si>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</si>
  <si>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</si>
  <si>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</si>
  <si>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</si>
  <si>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</si>
  <si>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</si>
  <si>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</si>
  <si>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</si>
  <si>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</si>
  <si>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</si>
  <si>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</si>
  <si>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</si>
  <si>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</si>
  <si>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</si>
  <si>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</si>
  <si>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</si>
  <si>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</si>
  <si>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</si>
  <si>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</si>
  <si>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</si>
  <si>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</si>
  <si>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</si>
  <si>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</si>
  <si>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</si>
  <si>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</si>
  <si>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</si>
  <si>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</si>
  <si>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</si>
  <si>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</si>
  <si>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</si>
  <si>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</si>
  <si>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</si>
  <si>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</si>
  <si>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</si>
  <si>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</si>
  <si>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</si>
  <si>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</si>
  <si>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</si>
  <si>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</si>
  <si>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</si>
  <si>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</si>
  <si>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</si>
  <si>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</si>
  <si>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</si>
  <si>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</si>
  <si>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</si>
  <si>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</si>
  <si>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</si>
  <si>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</si>
  <si>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</si>
  <si>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</si>
  <si>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</si>
  <si>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</si>
  <si>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</si>
  <si>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</si>
  <si>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</si>
  <si>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</si>
  <si>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</si>
  <si>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</si>
  <si>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</si>
  <si>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</si>
  <si>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</si>
  <si>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</si>
  <si>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</si>
  <si>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</si>
  <si>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</si>
  <si>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</si>
  <si>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</si>
  <si>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</si>
  <si>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</si>
  <si>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</si>
  <si>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</si>
  <si>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</si>
  <si>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</si>
  <si>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</si>
  <si>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</si>
  <si>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</si>
  <si>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</si>
  <si>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</si>
  <si>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</si>
  <si>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</si>
  <si>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</si>
  <si>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</si>
  <si>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</si>
  <si>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</si>
  <si>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</si>
  <si>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</si>
  <si>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</si>
  <si>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</si>
  <si>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</si>
  <si>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</si>
  <si>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</si>
  <si>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</si>
  <si>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</si>
  <si>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</si>
  <si>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</si>
  <si>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</si>
  <si>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</si>
  <si>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</si>
  <si>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</si>
  <si>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</si>
  <si>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</si>
  <si>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</si>
  <si>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</si>
  <si>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</si>
  <si>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</si>
  <si>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</si>
  <si>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</si>
  <si>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</si>
  <si>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</si>
  <si>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</si>
  <si>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</si>
  <si>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</si>
  <si>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</si>
  <si>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</si>
  <si>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</si>
  <si>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</si>
  <si>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</si>
  <si>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</si>
  <si>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</si>
  <si>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</si>
  <si>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</si>
  <si>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</si>
  <si>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</si>
  <si>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</si>
  <si>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</si>
  <si>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</si>
  <si>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</si>
  <si>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</si>
  <si>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</si>
  <si>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</si>
  <si>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</si>
  <si>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</si>
  <si>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</si>
  <si>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</si>
  <si>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</si>
  <si>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</si>
  <si>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</si>
  <si>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</si>
  <si>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</si>
  <si>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</si>
  <si>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</si>
  <si>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</si>
  <si>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</si>
  <si>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</si>
  <si>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</si>
  <si>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</si>
  <si>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</si>
  <si>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</si>
  <si>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</si>
  <si>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</si>
  <si>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</si>
  <si>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</si>
  <si>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</si>
  <si>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</si>
  <si>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</si>
  <si>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</si>
  <si>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</si>
  <si>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</si>
  <si>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</si>
  <si>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</si>
  <si>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</si>
  <si>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</si>
  <si>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</si>
  <si>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</si>
  <si>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</si>
  <si>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</si>
  <si>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</si>
  <si>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</si>
  <si>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</si>
  <si>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</si>
  <si>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</si>
  <si>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</si>
  <si>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</si>
  <si>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</si>
  <si>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</si>
  <si>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</si>
  <si>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</si>
  <si>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</si>
  <si>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</si>
  <si>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</si>
  <si>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</si>
  <si>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</si>
  <si>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</si>
  <si>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</si>
  <si>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</si>
  <si>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</si>
  <si>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</si>
  <si>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</si>
  <si>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</si>
  <si>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</si>
  <si>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</si>
  <si>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</si>
  <si>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</si>
  <si>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</si>
  <si>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</si>
  <si>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</si>
  <si>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</si>
  <si>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</si>
  <si>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</si>
  <si>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</si>
  <si>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</si>
  <si>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</si>
  <si>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</si>
  <si>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</si>
  <si>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</si>
  <si>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</si>
  <si>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</si>
  <si>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</si>
  <si>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</si>
  <si>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</si>
  <si>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</si>
  <si>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</si>
  <si>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</si>
  <si>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</si>
  <si>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</si>
  <si>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</si>
  <si>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</si>
  <si>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</si>
  <si>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</si>
  <si>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</si>
  <si>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</si>
  <si>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</si>
  <si>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</si>
  <si>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</si>
  <si>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</si>
  <si>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</si>
  <si>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</si>
  <si>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</si>
  <si>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</si>
  <si>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</si>
  <si>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</si>
  <si>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</si>
  <si>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</si>
  <si>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</si>
  <si>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</si>
  <si>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</si>
  <si>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</si>
  <si>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</si>
  <si>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</si>
  <si>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</si>
  <si>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</si>
  <si>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</si>
  <si>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</si>
  <si>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</si>
  <si>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</si>
  <si>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</si>
  <si>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</si>
  <si>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</si>
  <si>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</si>
  <si>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</si>
  <si>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</si>
  <si>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</si>
  <si>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</si>
  <si>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</si>
  <si>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</si>
  <si>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</si>
  <si>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</si>
  <si>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</si>
  <si>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</si>
  <si>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</si>
  <si>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</si>
  <si>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</si>
  <si>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</si>
  <si>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</si>
  <si>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</si>
  <si>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</si>
  <si>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</si>
  <si>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</si>
  <si>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</si>
  <si>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</si>
  <si>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</si>
  <si>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</si>
  <si>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</si>
  <si>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</si>
  <si>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</si>
  <si>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</si>
  <si>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</si>
  <si>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</si>
  <si>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</si>
  <si>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</si>
  <si>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</si>
  <si>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</si>
  <si>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</si>
  <si>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</si>
  <si>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</si>
  <si>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</si>
  <si>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</si>
  <si>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</si>
  <si>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</si>
  <si>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</si>
  <si>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</si>
  <si>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</si>
  <si>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</si>
  <si>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</si>
  <si>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</si>
  <si>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</si>
  <si>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</si>
  <si>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</si>
  <si>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</si>
  <si>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</si>
  <si>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</si>
  <si>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</si>
  <si>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</si>
  <si>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</si>
  <si>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</si>
  <si>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</si>
  <si>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</si>
  <si>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</si>
  <si>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</si>
  <si>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</si>
  <si>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</si>
  <si>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</si>
  <si>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</si>
  <si>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</si>
  <si>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</si>
  <si>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</si>
  <si>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</si>
  <si>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</si>
  <si>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</si>
  <si>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</si>
  <si>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</si>
  <si>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</si>
  <si>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</si>
  <si>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</si>
  <si>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</si>
  <si>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</si>
  <si>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</si>
  <si>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</si>
  <si>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</si>
  <si>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</si>
  <si>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</si>
  <si>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</si>
  <si>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</si>
  <si>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</si>
  <si>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</si>
  <si>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</si>
  <si>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</si>
  <si>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</si>
  <si>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</si>
  <si>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</si>
  <si>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</si>
  <si>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</si>
  <si>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</si>
  <si>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</si>
  <si>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</si>
  <si>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</si>
  <si>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</si>
  <si>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</si>
  <si>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</si>
  <si>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</si>
  <si>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</si>
  <si>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</si>
  <si>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</si>
  <si>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</si>
  <si>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</si>
  <si>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</si>
  <si>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</si>
  <si>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</si>
  <si>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</si>
  <si>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</si>
  <si>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</si>
  <si>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</si>
  <si>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</si>
  <si>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</si>
  <si>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</si>
  <si>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</si>
  <si>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</si>
  <si>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</si>
  <si>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</si>
  <si>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</si>
  <si>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</si>
  <si>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</si>
  <si>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</si>
  <si>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</si>
  <si>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</si>
  <si>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</si>
  <si>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</si>
  <si>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</si>
  <si>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</si>
  <si>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</si>
  <si>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</si>
  <si>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</si>
  <si>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</si>
  <si>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</si>
  <si>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</si>
  <si>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</si>
  <si>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</si>
  <si>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</si>
  <si>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</si>
  <si>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</si>
  <si>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</si>
  <si>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</si>
  <si>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</si>
  <si>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</si>
  <si>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</si>
  <si>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</si>
  <si>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</si>
  <si>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</si>
  <si>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</si>
  <si>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</si>
  <si>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</si>
  <si>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</si>
  <si>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</si>
  <si>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</si>
  <si>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</si>
  <si>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</si>
  <si>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</si>
  <si>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</si>
  <si>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</si>
  <si>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</si>
  <si>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</si>
  <si>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</si>
  <si>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</si>
  <si>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</si>
  <si>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</si>
  <si>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</si>
  <si>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</si>
  <si>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</si>
  <si>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</si>
  <si>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</si>
  <si>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</si>
  <si>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</si>
  <si>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</si>
  <si>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</si>
  <si>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</si>
  <si>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</si>
  <si>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</si>
  <si>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</si>
  <si>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</si>
  <si>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</si>
  <si>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</si>
  <si>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</si>
  <si>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</si>
  <si>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</si>
  <si>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</si>
  <si>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</si>
  <si>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</si>
  <si>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</si>
  <si>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</si>
  <si>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</si>
  <si>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</si>
  <si>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</si>
  <si>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</si>
  <si>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</si>
  <si>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</si>
  <si>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</si>
  <si>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</si>
  <si>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</si>
  <si>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</si>
  <si>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</si>
  <si>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</si>
  <si>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</si>
  <si>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</si>
  <si>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</si>
  <si>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</si>
  <si>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</si>
  <si>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</si>
  <si>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</si>
  <si>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</si>
  <si>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</si>
  <si>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</si>
  <si>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</si>
  <si>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</si>
  <si>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</si>
  <si>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</si>
  <si>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</si>
  <si>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</si>
  <si>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</si>
  <si>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</si>
  <si>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</si>
  <si>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</si>
  <si>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</si>
  <si>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</si>
  <si>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</si>
  <si>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</si>
  <si>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</si>
  <si>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</si>
  <si>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</si>
  <si>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</si>
  <si>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</si>
  <si>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</si>
  <si>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</si>
  <si>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</si>
  <si>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</si>
  <si>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</si>
  <si>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</si>
  <si>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</si>
  <si>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</si>
  <si>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</si>
  <si>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</si>
  <si>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</si>
  <si>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</si>
  <si>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</si>
  <si>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</si>
  <si>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</si>
  <si>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</si>
  <si>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</si>
  <si>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</si>
  <si>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</si>
  <si>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</si>
  <si>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</si>
  <si>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</si>
  <si>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</si>
  <si>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</si>
  <si>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</si>
  <si>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</si>
  <si>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</si>
  <si>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</si>
  <si>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</si>
  <si>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</si>
  <si>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</si>
  <si>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</si>
  <si>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</si>
  <si>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</si>
  <si>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</si>
  <si>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</si>
  <si>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</si>
  <si>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</si>
  <si>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</si>
  <si>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</si>
  <si>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</si>
  <si>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</si>
  <si>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</si>
  <si>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</si>
  <si>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</si>
  <si>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</si>
  <si>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</si>
  <si>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</si>
  <si>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</si>
  <si>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</si>
  <si>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</si>
  <si>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</si>
  <si>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</si>
  <si>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</si>
  <si>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</si>
  <si>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</si>
  <si>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</si>
  <si>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</si>
  <si>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</si>
  <si>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</si>
  <si>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</si>
  <si>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</si>
  <si>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</si>
  <si>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</si>
  <si>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</si>
  <si>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</si>
  <si>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</si>
  <si>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</si>
  <si>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</si>
  <si>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</si>
  <si>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</si>
  <si>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</si>
  <si>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</si>
  <si>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</si>
  <si>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</si>
  <si>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</si>
  <si>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</si>
  <si>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</si>
  <si>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</si>
  <si>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</si>
  <si>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</si>
  <si>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</si>
  <si>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</si>
  <si>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</si>
  <si>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</si>
  <si>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</si>
  <si>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</si>
  <si>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</si>
  <si>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</si>
  <si>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</si>
  <si>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</si>
  <si>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</si>
  <si>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</si>
  <si>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</si>
  <si>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</si>
  <si>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</si>
  <si>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</si>
  <si>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</si>
  <si>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</si>
  <si>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</si>
  <si>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</si>
  <si>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</si>
  <si>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</si>
  <si>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</si>
  <si>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</si>
  <si>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</si>
  <si>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</si>
  <si>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</si>
  <si>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</si>
  <si>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</si>
  <si>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</si>
  <si>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</si>
  <si>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</si>
  <si>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</si>
  <si>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</si>
  <si>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</si>
  <si>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</si>
  <si>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</si>
  <si>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</si>
  <si>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</si>
  <si>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</si>
  <si>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</si>
  <si>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</si>
  <si>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</si>
  <si>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</si>
  <si>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</si>
  <si>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</si>
  <si>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</si>
  <si>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</si>
  <si>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</si>
  <si>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</si>
  <si>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</si>
  <si>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</si>
  <si>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</si>
  <si>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</si>
  <si>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</si>
  <si>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</si>
  <si>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</si>
  <si>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</si>
  <si>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</si>
  <si>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</si>
  <si>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</si>
  <si>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</si>
  <si>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</si>
  <si>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</si>
  <si>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</si>
  <si>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</si>
  <si>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</si>
  <si>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</si>
  <si>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</si>
  <si>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</si>
  <si>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</si>
  <si>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</si>
  <si>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</si>
  <si>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</si>
  <si>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</si>
  <si>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</si>
  <si>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</si>
  <si>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</si>
  <si>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</si>
  <si>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</si>
  <si>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</si>
  <si>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</si>
  <si>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</si>
  <si>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</si>
  <si>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</si>
  <si>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</si>
  <si>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</si>
  <si>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</si>
  <si>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</si>
  <si>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</si>
  <si>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</si>
  <si>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</si>
  <si>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</si>
  <si>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</si>
  <si>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</si>
  <si>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</si>
  <si>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</si>
  <si>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</si>
  <si>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</si>
  <si>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</si>
  <si>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</si>
  <si>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</si>
  <si>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</si>
  <si>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</si>
  <si>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</si>
  <si>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</si>
  <si>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</si>
  <si>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</si>
  <si>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</si>
  <si>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</si>
  <si>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</si>
  <si>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</si>
  <si>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</si>
  <si>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</si>
  <si>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</si>
  <si>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</si>
  <si>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</si>
  <si>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</si>
  <si>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</si>
  <si>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</si>
  <si>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</si>
  <si>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</si>
  <si>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</si>
  <si>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</si>
  <si>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</si>
  <si>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</si>
  <si>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</si>
  <si>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</si>
  <si>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</si>
  <si>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</si>
  <si>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</si>
  <si>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</si>
  <si>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</si>
  <si>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</si>
  <si>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</si>
  <si>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</si>
  <si>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</si>
  <si>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</si>
  <si>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</si>
  <si>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</si>
  <si>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</si>
  <si>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</si>
  <si>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</si>
  <si>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</si>
  <si>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</si>
  <si>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</si>
  <si>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</si>
  <si>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</si>
  <si>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</si>
  <si>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</si>
  <si>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</si>
  <si>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</si>
  <si>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</si>
  <si>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</si>
  <si>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</si>
  <si>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</si>
  <si>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</si>
  <si>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</si>
  <si>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</si>
  <si>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</si>
  <si>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</si>
  <si>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</si>
  <si>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</si>
  <si>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</si>
  <si>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</si>
  <si>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</si>
  <si>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</si>
  <si>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</si>
  <si>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</si>
  <si>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</si>
  <si>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</si>
  <si>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</si>
  <si>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</si>
  <si>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</si>
  <si>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</si>
  <si>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</si>
  <si>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</si>
  <si>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</si>
  <si>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</si>
  <si>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</si>
  <si>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</si>
  <si>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</si>
  <si>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</si>
  <si>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</si>
  <si>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</si>
  <si>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</si>
  <si>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</si>
  <si>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</si>
  <si>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</si>
  <si>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</si>
  <si>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</si>
  <si>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</si>
  <si>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</si>
  <si>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</si>
  <si>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</si>
  <si>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</si>
  <si>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</si>
  <si>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</si>
  <si>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</si>
  <si>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</si>
  <si>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</si>
  <si>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</si>
  <si>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</si>
  <si>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</si>
  <si>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</si>
  <si>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</si>
  <si>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</si>
  <si>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</si>
  <si>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</si>
  <si>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</si>
  <si>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</si>
  <si>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</si>
  <si>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</si>
  <si>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</si>
  <si>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</si>
  <si>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</si>
  <si>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</si>
  <si>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</si>
  <si>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</si>
  <si>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</si>
  <si>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</si>
  <si>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</si>
  <si>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</si>
  <si>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</si>
  <si>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</si>
  <si>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</si>
  <si>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</si>
  <si>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</si>
  <si>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</si>
  <si>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</si>
  <si>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</si>
  <si>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</si>
  <si>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</si>
  <si>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</si>
  <si>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</si>
  <si>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</si>
  <si>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</si>
  <si>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</si>
  <si>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</si>
  <si>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</si>
  <si>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</si>
  <si>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</si>
  <si>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</si>
  <si>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</si>
  <si>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</si>
  <si>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</si>
  <si>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</si>
  <si>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</si>
  <si>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</si>
  <si>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</si>
  <si>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</si>
  <si>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</si>
  <si>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</si>
  <si>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</si>
  <si>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</si>
  <si>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</si>
  <si>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</si>
  <si>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</si>
  <si>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</si>
  <si>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</si>
  <si>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</si>
  <si>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</si>
  <si>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</si>
  <si>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</si>
  <si>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</si>
  <si>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</si>
  <si>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</si>
  <si>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</si>
  <si>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</si>
  <si>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</si>
  <si>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</si>
  <si>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</si>
  <si>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</si>
  <si>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</si>
  <si>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</si>
  <si>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</si>
  <si>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</si>
  <si>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</si>
  <si>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</si>
  <si>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</si>
  <si>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</si>
  <si>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</si>
  <si>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</si>
  <si>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</si>
  <si>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</si>
  <si>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</si>
  <si>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</si>
  <si>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</si>
  <si>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</si>
  <si>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</si>
  <si>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</si>
  <si>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</si>
  <si>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</si>
  <si>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</si>
  <si>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</si>
  <si>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</si>
  <si>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</si>
  <si>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</si>
  <si>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</si>
  <si>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</si>
  <si>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</si>
  <si>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</si>
  <si>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</si>
  <si>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</si>
  <si>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</si>
  <si>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</si>
  <si>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</si>
  <si>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</si>
  <si>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</si>
  <si>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</si>
  <si>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</si>
  <si>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</si>
  <si>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</si>
  <si>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</si>
  <si>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</si>
  <si>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</si>
  <si>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</si>
  <si>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</si>
  <si>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</si>
  <si>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</si>
  <si>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</si>
  <si>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</si>
  <si>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</si>
  <si>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</si>
  <si>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</si>
  <si>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</si>
  <si>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</si>
  <si>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</si>
  <si>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</si>
  <si>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</si>
  <si>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</si>
  <si>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</si>
  <si>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</si>
  <si>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</si>
  <si>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</si>
  <si>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</si>
  <si>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</si>
  <si>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</si>
  <si>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</si>
  <si>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</si>
  <si>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</si>
  <si>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</si>
  <si>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</si>
  <si>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</si>
  <si>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</si>
  <si>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</si>
  <si>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</si>
  <si>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</si>
  <si>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</si>
  <si>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</si>
  <si>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</si>
  <si>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</si>
  <si>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</si>
  <si>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</si>
  <si>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</si>
  <si>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</si>
  <si>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</si>
  <si>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</si>
  <si>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</si>
  <si>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</si>
  <si>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</si>
  <si>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</si>
  <si>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</si>
  <si>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</si>
  <si>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</si>
  <si>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</si>
  <si>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</si>
  <si>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</si>
  <si>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</si>
  <si>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</si>
  <si>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</si>
  <si>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</si>
  <si>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</si>
  <si>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</si>
  <si>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</si>
  <si>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</si>
  <si>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</si>
  <si>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</si>
  <si>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</si>
  <si>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</si>
  <si>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</si>
  <si>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</si>
  <si>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</si>
  <si>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</si>
  <si>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</si>
  <si>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</si>
  <si>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</si>
  <si>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</si>
  <si>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</si>
  <si>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</si>
  <si>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</si>
  <si>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</si>
  <si>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</si>
  <si>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</si>
  <si>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</si>
  <si>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</si>
  <si>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</si>
  <si>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</si>
  <si>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</si>
  <si>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</si>
  <si>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</si>
  <si>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</si>
  <si>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</si>
  <si>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</si>
  <si>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</si>
  <si>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</si>
  <si>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</si>
  <si>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</si>
  <si>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</si>
  <si>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</si>
  <si>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</si>
  <si>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</si>
  <si>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</si>
  <si>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</si>
  <si>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</si>
  <si>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</si>
  <si>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</si>
  <si>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</si>
  <si>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</si>
  <si>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</si>
  <si>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</si>
  <si>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</si>
  <si>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</si>
  <si>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</si>
  <si>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</si>
  <si>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</si>
  <si>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</si>
  <si>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</si>
  <si>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</si>
  <si>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</si>
  <si>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</si>
  <si>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</si>
  <si>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</si>
  <si>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</si>
  <si>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</si>
  <si>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</si>
  <si>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</si>
  <si>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</si>
  <si>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</si>
  <si>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</si>
  <si>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</si>
  <si>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</si>
  <si>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</si>
  <si>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</si>
  <si>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</si>
  <si>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</si>
  <si>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</si>
  <si>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</si>
  <si>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</si>
  <si>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</si>
  <si>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</si>
  <si>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</si>
  <si>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</si>
  <si>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</si>
  <si>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</si>
  <si>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</si>
  <si>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</si>
  <si>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</si>
  <si>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</si>
  <si>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</si>
  <si>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</si>
  <si>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</si>
  <si>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</si>
  <si>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</si>
  <si>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</si>
  <si>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</si>
  <si>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</si>
  <si>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</si>
  <si>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</si>
  <si>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</si>
  <si>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</si>
  <si>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</si>
  <si>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</si>
  <si>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</si>
  <si>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</si>
  <si>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</si>
  <si>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</si>
  <si>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</si>
  <si>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</si>
  <si>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</si>
  <si>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</si>
  <si>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</si>
  <si>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</si>
  <si>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</si>
  <si>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</si>
  <si>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</si>
  <si>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</si>
  <si>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</si>
  <si>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</si>
  <si>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</si>
  <si>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</si>
  <si>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</si>
  <si>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</si>
  <si>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</si>
  <si>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</si>
  <si>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</si>
  <si>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</si>
  <si>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</si>
  <si>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</si>
  <si>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</si>
  <si>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</si>
  <si>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</si>
  <si>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</si>
  <si>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</si>
  <si>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</si>
  <si>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</si>
  <si>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</si>
  <si>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</si>
  <si>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</si>
  <si>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</si>
  <si>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</si>
  <si>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</si>
  <si>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</si>
  <si>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</si>
  <si>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</si>
  <si>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</si>
  <si>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</si>
  <si>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</si>
  <si>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</si>
  <si>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</si>
  <si>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</si>
  <si>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</si>
  <si>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</si>
  <si>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</si>
  <si>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</si>
  <si>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</si>
  <si>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</si>
  <si>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</si>
  <si>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</si>
  <si>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</si>
  <si>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</si>
  <si>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</si>
  <si>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</si>
  <si>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</si>
  <si>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</si>
  <si>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</si>
  <si>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</si>
  <si>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</si>
  <si>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</si>
  <si>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</si>
  <si>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</si>
  <si>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</si>
  <si>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</si>
  <si>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</si>
  <si>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</si>
  <si>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</si>
  <si>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</si>
  <si>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</si>
  <si>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</si>
  <si>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</si>
  <si>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</si>
  <si>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</si>
  <si>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</si>
  <si>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</si>
  <si>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</si>
  <si>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</si>
  <si>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</si>
  <si>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</si>
  <si>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</si>
  <si>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</si>
  <si>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</si>
  <si>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</si>
  <si>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</si>
  <si>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</si>
  <si>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</si>
  <si>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</si>
  <si>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</si>
  <si>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</si>
  <si>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</si>
  <si>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</si>
  <si>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</si>
  <si>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</si>
  <si>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</si>
  <si>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</si>
  <si>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</si>
  <si>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</si>
  <si>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</si>
  <si>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</si>
  <si>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</si>
  <si>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</si>
  <si>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</si>
  <si>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</si>
  <si>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</si>
  <si>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</si>
  <si>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</si>
  <si>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</si>
  <si>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</si>
  <si>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</si>
  <si>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</si>
  <si>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</si>
  <si>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</si>
  <si>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</si>
  <si>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</si>
  <si>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</si>
  <si>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</si>
  <si>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</si>
  <si>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</si>
  <si>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</si>
  <si>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</si>
  <si>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</si>
  <si>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</si>
  <si>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</si>
  <si>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</si>
  <si>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</si>
  <si>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</si>
  <si>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</si>
  <si>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</si>
  <si>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</si>
  <si>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</si>
  <si>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</si>
  <si>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</si>
  <si>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</si>
  <si>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</si>
  <si>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</si>
  <si>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</si>
  <si>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</si>
  <si>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</si>
  <si>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</si>
  <si>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</si>
  <si>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</si>
  <si>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</si>
  <si>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</si>
  <si>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</si>
  <si>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</si>
  <si>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</si>
  <si>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</si>
  <si>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</si>
  <si>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</si>
  <si>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</si>
  <si>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</si>
  <si>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</si>
  <si>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</si>
  <si>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</si>
  <si>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</si>
  <si>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</si>
  <si>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</si>
  <si>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</si>
  <si>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</si>
  <si>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</si>
  <si>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</si>
  <si>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</si>
  <si>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</si>
  <si>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</si>
  <si>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</si>
  <si>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</si>
  <si>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</si>
  <si>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</si>
  <si>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</si>
  <si>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</si>
  <si>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</si>
  <si>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</si>
  <si>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</si>
  <si>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</si>
  <si>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</si>
  <si>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</si>
  <si>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</si>
  <si>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</si>
  <si>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</si>
  <si>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</si>
  <si>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</si>
  <si>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</si>
  <si>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</si>
  <si>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</si>
  <si>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</si>
  <si>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</si>
  <si>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</si>
  <si>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</si>
  <si>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</si>
  <si>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</si>
  <si>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</si>
  <si>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</si>
  <si>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</si>
  <si>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</si>
  <si>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</si>
  <si>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</si>
  <si>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</si>
  <si>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</si>
  <si>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</si>
  <si>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</si>
  <si>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</si>
  <si>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</si>
  <si>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</si>
  <si>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</si>
  <si>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</si>
  <si>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</si>
  <si>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</si>
  <si>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</si>
  <si>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</si>
  <si>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</si>
  <si>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</si>
  <si>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</si>
  <si>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</si>
  <si>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</si>
  <si>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</si>
  <si>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</si>
  <si>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</si>
  <si>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</si>
  <si>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</si>
  <si>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</si>
  <si>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</si>
  <si>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</si>
  <si>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</si>
  <si>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</si>
  <si>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</si>
  <si>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</si>
  <si>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</si>
  <si>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</si>
  <si>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</si>
  <si>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</si>
  <si>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</si>
  <si>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</si>
  <si>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</si>
  <si>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</si>
  <si>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</si>
  <si>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</si>
  <si>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</si>
  <si>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</si>
  <si>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</si>
  <si>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</si>
  <si>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</si>
  <si>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</si>
  <si>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</si>
  <si>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</si>
  <si>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</si>
  <si>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</si>
  <si>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</si>
  <si>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</si>
  <si>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</si>
  <si>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</si>
  <si>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</si>
  <si>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</si>
  <si>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</si>
  <si>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</si>
  <si>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</si>
  <si>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</si>
  <si>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</si>
  <si>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</si>
  <si>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</si>
  <si>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</si>
  <si>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</si>
  <si>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</si>
  <si>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</si>
  <si>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</si>
  <si>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</si>
  <si>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</si>
  <si>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</si>
  <si>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</si>
  <si>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</si>
  <si>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</si>
  <si>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</si>
  <si>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</si>
  <si>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</si>
  <si>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</si>
  <si>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</si>
  <si>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</si>
  <si>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</si>
  <si>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</si>
  <si>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</si>
  <si>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</si>
  <si>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</si>
  <si>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</si>
  <si>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</si>
  <si>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</si>
  <si>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</si>
  <si>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</si>
  <si>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</si>
  <si>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</si>
  <si>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</si>
  <si>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</si>
  <si>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</si>
  <si>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</si>
  <si>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</si>
  <si>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</si>
  <si>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</si>
  <si>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</si>
  <si>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</si>
  <si>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</si>
  <si>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</si>
  <si>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</si>
  <si>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</si>
  <si>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</si>
  <si>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</si>
  <si>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</si>
  <si>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</si>
  <si>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</si>
  <si>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</si>
  <si>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</si>
  <si>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</si>
  <si>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</si>
  <si>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</si>
  <si>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</si>
  <si>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</si>
  <si>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</si>
  <si>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</si>
  <si>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</si>
  <si>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</si>
  <si>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</si>
  <si>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</si>
  <si>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</si>
  <si>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</si>
  <si>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</si>
  <si>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</si>
  <si>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</si>
  <si>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</si>
  <si>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</si>
  <si>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</si>
  <si>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</si>
  <si>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</si>
  <si>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</si>
  <si>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</si>
  <si>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</si>
  <si>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</si>
  <si>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</si>
  <si>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</si>
  <si>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</si>
  <si>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</si>
  <si>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</si>
  <si>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</si>
  <si>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</si>
  <si>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</si>
  <si>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</si>
  <si>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</si>
  <si>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</si>
  <si>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</si>
  <si>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</si>
  <si>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</si>
  <si>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</si>
  <si>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</si>
  <si>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</si>
  <si>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</si>
  <si>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</si>
  <si>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</si>
  <si>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</si>
  <si>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</si>
  <si>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</si>
  <si>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</si>
  <si>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</si>
  <si>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</si>
  <si>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</si>
  <si>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</si>
  <si>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</si>
  <si>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</si>
  <si>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</si>
  <si>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</si>
  <si>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</si>
  <si>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</si>
  <si>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</si>
  <si>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</si>
  <si>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</si>
  <si>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</si>
  <si>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</si>
  <si>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</si>
  <si>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</si>
  <si>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</si>
  <si>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</si>
  <si>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</si>
  <si>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</si>
  <si>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</si>
  <si>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</si>
  <si>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</si>
  <si>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</si>
  <si>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</si>
  <si>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</si>
  <si>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</si>
  <si>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</si>
  <si>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</si>
  <si>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</si>
  <si>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</si>
  <si>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</si>
  <si>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</si>
  <si>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</si>
  <si>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</si>
  <si>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</si>
  <si>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</si>
  <si>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</si>
  <si>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</si>
  <si>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</si>
  <si>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</si>
  <si>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</si>
  <si>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</si>
  <si>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</si>
  <si>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</si>
  <si>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</si>
  <si>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</si>
  <si>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</si>
  <si>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</si>
  <si>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</si>
  <si>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</si>
  <si>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</si>
  <si>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</si>
  <si>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</si>
  <si>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</si>
  <si>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</si>
  <si>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</si>
  <si>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</si>
  <si>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</si>
  <si>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</si>
  <si>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</si>
  <si>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</si>
  <si>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</si>
  <si>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</si>
  <si>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</si>
  <si>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</si>
  <si>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</si>
  <si>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</si>
  <si>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</si>
  <si>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</si>
  <si>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</si>
  <si>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</si>
  <si>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</si>
  <si>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</si>
  <si>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</si>
  <si>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</si>
  <si>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</si>
  <si>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</si>
  <si>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</si>
  <si>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</si>
  <si>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</si>
  <si>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</si>
  <si>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</si>
  <si>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</si>
  <si>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</si>
  <si>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</si>
  <si>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</si>
  <si>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</si>
  <si>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</si>
  <si>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</si>
  <si>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</si>
  <si>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</si>
  <si>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</si>
  <si>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</si>
  <si>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</si>
  <si>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</si>
  <si>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</si>
  <si>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</si>
  <si>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</si>
  <si>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</si>
  <si>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</si>
  <si>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</si>
  <si>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</si>
  <si>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</si>
  <si>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</si>
  <si>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</si>
  <si>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</si>
  <si>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</si>
  <si>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</si>
  <si>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</si>
  <si>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</si>
  <si>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</si>
  <si>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</si>
  <si>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</si>
  <si>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</si>
  <si>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</si>
  <si>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</si>
  <si>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</si>
  <si>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</si>
  <si>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</si>
  <si>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</si>
  <si>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</si>
  <si>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</si>
  <si>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</si>
  <si>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</si>
  <si>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</si>
  <si>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</si>
  <si>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</si>
  <si>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</si>
  <si>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</si>
  <si>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</si>
  <si>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</si>
  <si>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</si>
  <si>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</si>
  <si>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</si>
  <si>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</si>
  <si>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</si>
  <si>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</si>
  <si>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</si>
  <si>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</si>
  <si>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</si>
  <si>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</si>
  <si>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</si>
  <si>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</si>
  <si>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</si>
  <si>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</si>
  <si>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</si>
  <si>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</si>
  <si>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</si>
  <si>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</si>
  <si>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</si>
  <si>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</si>
  <si>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</si>
  <si>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</si>
  <si>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</si>
  <si>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</si>
  <si>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</si>
  <si>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</si>
  <si>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</si>
  <si>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</si>
  <si>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</si>
  <si>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</si>
  <si>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</si>
  <si>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</si>
  <si>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</si>
  <si>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</si>
  <si>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</si>
  <si>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</si>
  <si>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</si>
  <si>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</si>
  <si>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</si>
  <si>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</si>
  <si>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</si>
  <si>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</si>
  <si>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</si>
  <si>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</si>
  <si>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</si>
  <si>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</si>
  <si>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</si>
  <si>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</si>
  <si>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</si>
  <si>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</si>
  <si>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</si>
  <si>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</si>
  <si>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</si>
  <si>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</si>
  <si>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</si>
  <si>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</si>
  <si>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</si>
  <si>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</si>
  <si>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</si>
  <si>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</si>
  <si>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</si>
  <si>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</si>
  <si>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</si>
  <si>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</si>
  <si>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</si>
  <si>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</si>
  <si>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</si>
  <si>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</si>
  <si>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</si>
  <si>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</si>
  <si>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</si>
  <si>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</si>
  <si>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</si>
  <si>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</si>
  <si>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</si>
  <si>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</si>
  <si>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</si>
  <si>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</si>
  <si>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</si>
  <si>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</si>
  <si>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</si>
  <si>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</si>
  <si>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</si>
  <si>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</si>
  <si>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</si>
  <si>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</si>
  <si>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</si>
  <si>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</si>
  <si>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</si>
  <si>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</si>
  <si>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</si>
  <si>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</si>
  <si>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</si>
  <si>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</si>
  <si>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</si>
  <si>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</si>
  <si>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</si>
  <si>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</si>
  <si>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</si>
  <si>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</si>
  <si>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</si>
  <si>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</si>
  <si>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</si>
  <si>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</si>
  <si>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</si>
  <si>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</si>
  <si>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</si>
  <si>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</si>
  <si>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</si>
  <si>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</si>
  <si>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</si>
  <si>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</si>
  <si>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</si>
  <si>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</si>
  <si>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</si>
  <si>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</si>
  <si>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</si>
  <si>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</si>
  <si>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</si>
  <si>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</si>
  <si>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</si>
  <si>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</si>
  <si>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</si>
  <si>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</si>
  <si>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</si>
  <si>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</si>
  <si>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</si>
  <si>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</si>
  <si>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</si>
  <si>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</si>
  <si>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</si>
  <si>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</si>
  <si>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</si>
  <si>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</si>
  <si>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</si>
  <si>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</si>
  <si>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</si>
  <si>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</si>
  <si>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</si>
  <si>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</si>
  <si>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</si>
  <si>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</si>
  <si>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</si>
  <si>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</si>
  <si>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</si>
  <si>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</si>
  <si>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</si>
  <si>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</si>
  <si>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</si>
  <si>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</si>
  <si>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</si>
  <si>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</si>
  <si>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</si>
  <si>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</si>
  <si>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</si>
  <si>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</si>
  <si>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</si>
  <si>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</si>
  <si>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</si>
  <si>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</si>
  <si>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</si>
  <si>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</si>
  <si>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</si>
  <si>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</si>
  <si>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</si>
  <si>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</si>
  <si>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</si>
  <si>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</si>
  <si>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</si>
  <si>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</si>
  <si>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</si>
  <si>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</si>
  <si>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</si>
  <si>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</si>
  <si>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</si>
  <si>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</si>
  <si>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</si>
  <si>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</si>
  <si>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</si>
  <si>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</si>
  <si>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</si>
  <si>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</si>
  <si>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</si>
  <si>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</si>
  <si>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</si>
  <si>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</si>
  <si>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</si>
  <si>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</si>
  <si>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</si>
  <si>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</si>
  <si>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</si>
  <si>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</si>
  <si>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</si>
  <si>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</si>
  <si>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</si>
  <si>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</si>
  <si>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</si>
  <si>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</si>
  <si>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</si>
  <si>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</si>
  <si>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</si>
  <si>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</si>
  <si>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</si>
  <si>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</si>
  <si>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</si>
  <si>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</si>
  <si>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</si>
  <si>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</si>
  <si>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</si>
  <si>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</si>
  <si>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</si>
  <si>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</si>
  <si>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</si>
  <si>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</si>
  <si>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</si>
  <si>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</si>
  <si>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</si>
  <si>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</si>
  <si>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</si>
  <si>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</si>
  <si>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</si>
  <si>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</si>
  <si>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</si>
  <si>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</si>
  <si>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</si>
  <si>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</si>
  <si>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</si>
  <si>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</si>
  <si>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</si>
  <si>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</si>
  <si>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</si>
  <si>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</si>
  <si>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</si>
  <si>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</si>
  <si>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</si>
  <si>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</si>
  <si>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</si>
  <si>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</si>
  <si>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</si>
  <si>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</si>
  <si>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</si>
  <si>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</si>
  <si>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</si>
  <si>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</si>
  <si>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</si>
  <si>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</si>
  <si>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</si>
  <si>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</si>
  <si>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</si>
  <si>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</si>
  <si>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</si>
  <si>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</si>
  <si>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</si>
  <si>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</si>
  <si>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</si>
  <si>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</si>
  <si>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</si>
  <si>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</si>
  <si>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</si>
  <si>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</si>
  <si>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</si>
  <si>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</si>
  <si>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</si>
  <si>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</si>
  <si>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</si>
  <si>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</si>
  <si>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</si>
  <si>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</si>
  <si>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</si>
  <si>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</si>
  <si>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</si>
  <si>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</si>
  <si>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</si>
  <si>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</si>
  <si>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</si>
  <si>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</si>
  <si>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</si>
  <si>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</si>
  <si>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</si>
  <si>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</si>
  <si>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</si>
  <si>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</si>
  <si>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</si>
  <si>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</si>
  <si>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</si>
  <si>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</si>
  <si>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</si>
  <si>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</si>
  <si>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</si>
  <si>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</si>
  <si>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</si>
  <si>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</si>
  <si>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</si>
  <si>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</si>
  <si>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</si>
  <si>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</si>
  <si>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</si>
  <si>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</si>
  <si>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</si>
  <si>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</si>
  <si>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</si>
  <si>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</si>
  <si>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</si>
  <si>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</si>
  <si>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</si>
  <si>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</si>
  <si>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</si>
  <si>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</si>
  <si>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</si>
  <si>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</si>
  <si>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</si>
  <si>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</si>
  <si>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</si>
  <si>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</si>
  <si>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</si>
  <si>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</si>
  <si>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</si>
  <si>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</si>
  <si>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</si>
  <si>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</si>
  <si>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</si>
  <si>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</si>
  <si>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</si>
  <si>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</si>
  <si>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</si>
  <si>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</si>
  <si>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</si>
  <si>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</si>
  <si>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</si>
  <si>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</si>
  <si>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</si>
  <si>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</si>
  <si>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</si>
  <si>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</si>
  <si>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</si>
  <si>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</si>
  <si>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</si>
  <si>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</si>
  <si>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</si>
  <si>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</si>
  <si>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</si>
  <si>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</si>
  <si>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</si>
  <si>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</si>
  <si>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</si>
  <si>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</si>
  <si>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</si>
  <si>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</si>
  <si>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</si>
  <si>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</si>
  <si>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</si>
  <si>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</si>
  <si>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</si>
  <si>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</si>
  <si>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</si>
  <si>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</si>
  <si>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</si>
  <si>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</si>
  <si>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</si>
  <si>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</si>
  <si>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</si>
  <si>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</si>
  <si>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</si>
  <si>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</si>
  <si>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</si>
  <si>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</si>
  <si>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</si>
  <si>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</si>
  <si>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</si>
  <si>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</si>
  <si>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</si>
  <si>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</si>
  <si>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</si>
  <si>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</si>
  <si>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</si>
  <si>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</si>
  <si>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</si>
  <si>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</si>
  <si>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</si>
  <si>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</si>
  <si>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</si>
  <si>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</si>
  <si>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</si>
  <si>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</si>
  <si>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</si>
  <si>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</si>
  <si>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</si>
  <si>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</si>
  <si>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</si>
  <si>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</si>
  <si>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</si>
  <si>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</si>
  <si>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</si>
  <si>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</si>
  <si>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</si>
  <si>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</si>
  <si>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</si>
  <si>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</si>
  <si>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</si>
  <si>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</si>
  <si>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</si>
  <si>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</si>
  <si>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</si>
  <si>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</si>
  <si>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</si>
  <si>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</si>
  <si>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</si>
  <si>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</si>
  <si>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</si>
  <si>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</si>
  <si>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</si>
  <si>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</si>
  <si>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</si>
  <si>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</si>
  <si>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</si>
  <si>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</si>
  <si>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</si>
  <si>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</si>
  <si>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</si>
  <si>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</si>
  <si>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</si>
  <si>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</si>
  <si>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</si>
  <si>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</si>
  <si>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</si>
  <si>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</si>
  <si>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</si>
  <si>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</si>
  <si>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</si>
  <si>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</si>
  <si>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</si>
  <si>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</si>
  <si>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</si>
  <si>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</si>
  <si>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</si>
  <si>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</si>
  <si>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</si>
  <si>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</si>
  <si>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</si>
  <si>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</si>
  <si>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</si>
  <si>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</si>
  <si>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</si>
  <si>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</si>
  <si>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</si>
  <si>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</si>
  <si>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</si>
  <si>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</si>
  <si>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</si>
  <si>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</si>
  <si>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</si>
  <si>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</si>
  <si>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</si>
  <si>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</si>
  <si>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</si>
  <si>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</si>
  <si>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</si>
  <si>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</si>
  <si>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</si>
  <si>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</si>
  <si>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</si>
  <si>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</si>
  <si>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</si>
  <si>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</si>
  <si>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</si>
  <si>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</si>
  <si>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</si>
  <si>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</si>
  <si>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</si>
  <si>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</si>
  <si>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</si>
  <si>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</si>
  <si>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</si>
  <si>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</si>
  <si>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</si>
  <si>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</si>
  <si>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</si>
  <si>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</si>
  <si>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</si>
  <si>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</si>
  <si>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</si>
  <si>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</si>
  <si>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</si>
  <si>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</si>
  <si>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</si>
  <si>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</si>
  <si>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</si>
  <si>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</si>
  <si>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</si>
  <si>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</si>
  <si>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</si>
  <si>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</si>
  <si>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</si>
  <si>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</si>
  <si>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</si>
  <si>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</si>
  <si>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</si>
  <si>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</si>
  <si>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</si>
  <si>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</si>
  <si>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</si>
  <si>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</si>
  <si>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</si>
  <si>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</si>
  <si>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</si>
  <si>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</si>
  <si>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</si>
  <si>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</si>
  <si>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</si>
  <si>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</si>
  <si>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</si>
  <si>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</si>
  <si>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</si>
  <si>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</si>
  <si>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</si>
  <si>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</si>
  <si>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</si>
  <si>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</si>
  <si>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</si>
  <si>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</si>
  <si>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</si>
  <si>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</si>
  <si>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</si>
  <si>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</si>
  <si>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</si>
  <si>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</si>
  <si>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</si>
  <si>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</si>
  <si>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</si>
  <si>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</si>
  <si>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</si>
  <si>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</si>
  <si>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</si>
  <si>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</si>
  <si>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</si>
  <si>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</si>
  <si>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</si>
  <si>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</si>
  <si>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</si>
  <si>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</si>
  <si>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</si>
  <si>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</si>
  <si>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</si>
  <si>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</si>
  <si>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</si>
  <si>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</si>
  <si>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</si>
  <si>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</si>
  <si>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</si>
  <si>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</si>
  <si>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</si>
  <si>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</si>
  <si>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</si>
  <si>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</si>
  <si>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</si>
  <si>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</si>
  <si>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</si>
  <si>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</si>
  <si>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</si>
  <si>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</si>
  <si>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</si>
  <si>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</si>
  <si>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</si>
  <si>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</si>
  <si>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</si>
  <si>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</si>
  <si>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</si>
  <si>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</si>
  <si>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</si>
  <si>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</si>
  <si>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</si>
  <si>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</si>
  <si>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</si>
  <si>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</si>
  <si>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</si>
  <si>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</si>
  <si>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</si>
  <si>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</si>
  <si>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</si>
  <si>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</si>
  <si>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</si>
  <si>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</si>
  <si>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</si>
  <si>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</si>
  <si>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</si>
  <si>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</si>
  <si>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</si>
  <si>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</si>
  <si>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</si>
  <si>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</si>
  <si>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</si>
  <si>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</si>
  <si>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</si>
  <si>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</si>
  <si>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</si>
  <si>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</si>
  <si>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</si>
  <si>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</si>
  <si>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</si>
  <si>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</si>
  <si>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</si>
  <si>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</si>
  <si>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</si>
  <si>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</si>
  <si>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</si>
  <si>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</si>
  <si>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</si>
  <si>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</si>
  <si>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</si>
  <si>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</si>
  <si>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</si>
  <si>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</si>
  <si>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</si>
  <si>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</si>
  <si>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</si>
  <si>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</si>
  <si>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</si>
  <si>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</si>
  <si>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</si>
  <si>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</si>
  <si>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</si>
  <si>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</si>
  <si>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</si>
  <si>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</si>
  <si>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</si>
  <si>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</si>
  <si>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</si>
  <si>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</si>
  <si>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</si>
  <si>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</si>
  <si>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</si>
  <si>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</si>
  <si>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</si>
  <si>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</si>
  <si>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</si>
  <si>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</si>
  <si>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</si>
  <si>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</si>
  <si>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</si>
  <si>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</si>
  <si>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</si>
  <si>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</si>
  <si>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</si>
  <si>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</si>
  <si>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</si>
  <si>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</si>
  <si>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</si>
  <si>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</si>
  <si>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</si>
  <si>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</si>
  <si>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</si>
  <si>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</si>
  <si>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</si>
  <si>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</si>
  <si>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</si>
  <si>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</si>
  <si>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</si>
  <si>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</si>
  <si>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</si>
  <si>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</si>
  <si>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</si>
  <si>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</si>
  <si>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</si>
  <si>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</si>
  <si>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</si>
  <si>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</si>
  <si>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</si>
  <si>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</si>
  <si>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</si>
  <si>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</si>
  <si>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</si>
  <si>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</si>
  <si>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</si>
  <si>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</si>
  <si>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</si>
  <si>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</si>
  <si>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</si>
  <si>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</si>
  <si>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</si>
  <si>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</si>
  <si>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</si>
  <si>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</si>
  <si>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</si>
  <si>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</si>
  <si>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</si>
  <si>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</si>
  <si>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</si>
  <si>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</si>
  <si>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</si>
  <si>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</si>
  <si>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</si>
  <si>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</si>
  <si>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</si>
  <si>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</si>
  <si>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</si>
  <si>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</si>
  <si>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</si>
  <si>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</si>
  <si>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</si>
  <si>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</si>
  <si>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</si>
  <si>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</si>
  <si>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</si>
  <si>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</si>
  <si>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</si>
  <si>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</si>
  <si>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</si>
  <si>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</si>
  <si>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</si>
  <si>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</si>
  <si>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</si>
  <si>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</si>
  <si>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</si>
  <si>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</si>
  <si>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</si>
  <si>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</si>
  <si>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</si>
  <si>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</si>
  <si>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</si>
  <si>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</si>
  <si>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</si>
  <si>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</si>
  <si>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</si>
  <si>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</si>
  <si>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</si>
  <si>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</si>
  <si>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</si>
  <si>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</si>
  <si>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</si>
  <si>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</si>
  <si>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</si>
  <si>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</si>
  <si>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</si>
  <si>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</si>
  <si>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</si>
  <si>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</si>
  <si>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</si>
  <si>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</si>
  <si>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</si>
  <si>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</si>
  <si>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</si>
  <si>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</si>
  <si>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</si>
  <si>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</si>
  <si>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</si>
  <si>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</si>
  <si>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</si>
  <si>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</si>
  <si>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</si>
  <si>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</si>
  <si>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</si>
  <si>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</si>
  <si>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</si>
  <si>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</si>
  <si>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</si>
  <si>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</si>
  <si>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</si>
  <si>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</si>
  <si>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</si>
  <si>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</si>
  <si>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</si>
  <si>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</si>
  <si>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</si>
  <si>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</si>
  <si>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</si>
  <si>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</si>
  <si>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</si>
  <si>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</si>
  <si>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</si>
  <si>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</si>
  <si>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</si>
  <si>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</si>
  <si>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</si>
  <si>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</si>
  <si>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</si>
  <si>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</si>
  <si>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</si>
  <si>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</si>
  <si>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</si>
  <si>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</si>
  <si>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</si>
  <si>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</si>
  <si>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</si>
  <si>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</si>
  <si>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</si>
  <si>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</si>
  <si>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</si>
  <si>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</si>
  <si>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</si>
  <si>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</si>
  <si>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</si>
  <si>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</si>
  <si>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</si>
  <si>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</si>
  <si>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</si>
  <si>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</si>
  <si>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</si>
  <si>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</si>
  <si>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</si>
  <si>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</si>
  <si>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</si>
  <si>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</si>
  <si>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</si>
  <si>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</si>
  <si>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</si>
  <si>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</si>
  <si>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</si>
  <si>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</si>
  <si>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</si>
  <si>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</si>
  <si>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</si>
  <si>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</si>
  <si>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</si>
  <si>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</si>
  <si>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</si>
  <si>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</si>
  <si>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</si>
  <si>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</si>
  <si>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</si>
  <si>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</si>
  <si>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</si>
  <si>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</si>
  <si>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</si>
  <si>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</si>
  <si>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</si>
  <si>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</si>
  <si>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</si>
  <si>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</si>
  <si>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</si>
  <si>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</si>
  <si>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</si>
  <si>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</si>
  <si>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</si>
  <si>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</si>
  <si>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</si>
  <si>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</si>
  <si>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</si>
  <si>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</si>
  <si>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</si>
  <si>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</si>
  <si>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</si>
  <si>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</si>
  <si>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</si>
  <si>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</si>
  <si>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</si>
  <si>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</si>
  <si>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</si>
  <si>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</si>
  <si>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</si>
  <si>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</si>
  <si>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</si>
  <si>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</si>
  <si>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</si>
  <si>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</si>
  <si>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</si>
  <si>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</si>
  <si>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</si>
  <si>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</si>
  <si>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</si>
  <si>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</si>
  <si>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</si>
  <si>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</si>
  <si>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</si>
  <si>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</si>
  <si>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</si>
  <si>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</si>
  <si>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</si>
  <si>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</si>
  <si>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</si>
  <si>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</si>
  <si>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</si>
  <si>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</si>
  <si>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</si>
  <si>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</si>
  <si>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</si>
  <si>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</si>
  <si>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</si>
  <si>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</si>
  <si>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</si>
  <si>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</si>
  <si>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</si>
  <si>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</si>
  <si>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</si>
  <si>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</si>
  <si>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</si>
  <si>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</si>
  <si>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</si>
  <si>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</si>
  <si>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</si>
  <si>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</si>
  <si>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</si>
  <si>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</si>
  <si>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</si>
  <si>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</si>
  <si>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</si>
  <si>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</si>
  <si>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</si>
  <si>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</si>
  <si>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</si>
  <si>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</si>
  <si>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</si>
  <si>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</si>
  <si>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</si>
  <si>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</si>
  <si>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</si>
  <si>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</si>
  <si>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</si>
  <si>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</si>
  <si>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</si>
  <si>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</si>
  <si>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</si>
  <si>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</si>
  <si>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</si>
  <si>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</si>
  <si>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</si>
  <si>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</si>
  <si>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</si>
  <si>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</si>
  <si>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</si>
  <si>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</si>
  <si>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</si>
  <si>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</si>
  <si>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</si>
  <si>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</si>
  <si>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</si>
  <si>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</si>
  <si>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</si>
  <si>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</si>
  <si>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</si>
  <si>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</si>
  <si>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</si>
  <si>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</si>
  <si>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</si>
  <si>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</si>
  <si>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</si>
  <si>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</si>
  <si>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</si>
  <si>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</si>
  <si>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</si>
  <si>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</si>
  <si>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</si>
  <si>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</si>
  <si>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</si>
  <si>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</si>
  <si>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</si>
  <si>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</si>
  <si>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</si>
  <si>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</si>
  <si>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</si>
  <si>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</si>
  <si>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</si>
  <si>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</si>
  <si>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</si>
  <si>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</si>
  <si>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</si>
  <si>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</si>
  <si>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</si>
  <si>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</si>
  <si>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</si>
  <si>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</si>
  <si>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</si>
  <si>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</si>
  <si>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</si>
  <si>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</si>
  <si>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</si>
  <si>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</si>
  <si>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</si>
  <si>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</si>
  <si>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</si>
  <si>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</si>
  <si>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</si>
  <si>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</si>
  <si>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</si>
  <si>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</si>
  <si>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</si>
  <si>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</si>
  <si>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</si>
  <si>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</si>
  <si>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</si>
  <si>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</si>
  <si>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</si>
  <si>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</si>
  <si>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</si>
  <si>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</si>
  <si>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</si>
  <si>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</si>
  <si>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</si>
  <si>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</si>
  <si>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</si>
  <si>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</si>
  <si>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</si>
  <si>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</si>
  <si>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</si>
  <si>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</si>
  <si>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</si>
  <si>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</si>
  <si>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</si>
  <si>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</si>
  <si>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</si>
  <si>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</si>
  <si>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</si>
  <si>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</si>
  <si>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</si>
  <si>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</si>
  <si>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</si>
  <si>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</si>
  <si>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</si>
  <si>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</si>
  <si>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</si>
  <si>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</si>
  <si>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</si>
  <si>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</si>
  <si>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</si>
  <si>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</si>
  <si>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</si>
  <si>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</si>
  <si>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</si>
  <si>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</si>
  <si>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</si>
  <si>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</si>
  <si>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</si>
  <si>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</si>
  <si>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</si>
  <si>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</si>
  <si>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</si>
  <si>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</si>
  <si>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</si>
  <si>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</si>
  <si>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</si>
  <si>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</si>
  <si>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</si>
  <si>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</si>
  <si>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</si>
  <si>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</si>
  <si>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</si>
  <si>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</si>
  <si>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</si>
  <si>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</si>
  <si>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</si>
  <si>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</si>
  <si>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</si>
  <si>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</si>
  <si>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</si>
  <si>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</si>
  <si>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</si>
  <si>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</si>
  <si>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</si>
  <si>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</si>
  <si>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</si>
  <si>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</si>
  <si>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</si>
  <si>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</si>
  <si>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</si>
  <si>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</si>
  <si>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</si>
  <si>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</si>
  <si>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</si>
  <si>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</si>
  <si>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</si>
  <si>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</si>
  <si>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</si>
  <si>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</si>
  <si>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</si>
  <si>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</si>
  <si>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</si>
  <si>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</si>
  <si>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</si>
  <si>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</si>
  <si>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</si>
  <si>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</si>
  <si>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</si>
  <si>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</si>
  <si>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</si>
  <si>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</si>
  <si>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</si>
  <si>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</si>
  <si>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</si>
  <si>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</si>
  <si>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</si>
  <si>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</si>
  <si>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</si>
  <si>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</si>
  <si>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</si>
  <si>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</si>
  <si>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</si>
  <si>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</si>
  <si>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</si>
  <si>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</si>
  <si>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</si>
  <si>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</si>
  <si>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</si>
  <si>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</si>
  <si>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</si>
  <si>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</si>
  <si>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</si>
  <si>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</si>
  <si>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</si>
  <si>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</si>
  <si>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</si>
  <si>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</si>
  <si>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</si>
  <si>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</si>
  <si>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</si>
  <si>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</si>
  <si>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</si>
  <si>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</si>
  <si>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</si>
  <si>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</si>
  <si>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</si>
  <si>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</si>
  <si>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</si>
  <si>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</si>
  <si>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</si>
  <si>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</si>
  <si>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</si>
  <si>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</si>
  <si>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</si>
  <si>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</si>
  <si>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</si>
  <si>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</si>
  <si>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</si>
  <si>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</si>
  <si>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</si>
  <si>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</si>
  <si>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</si>
  <si>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</si>
  <si>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</si>
  <si>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</si>
  <si>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</si>
  <si>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</si>
  <si>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</si>
  <si>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</si>
  <si>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</si>
  <si>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</si>
  <si>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</si>
  <si>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</si>
  <si>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</si>
  <si>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</si>
  <si>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</si>
  <si>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</si>
  <si>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</si>
  <si>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</si>
  <si>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</si>
  <si>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</si>
  <si>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</si>
  <si>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</si>
  <si>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</si>
  <si>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</si>
  <si>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</si>
  <si>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</si>
  <si>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</si>
  <si>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</si>
  <si>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</si>
  <si>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</si>
  <si>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</si>
  <si>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</si>
  <si>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</si>
  <si>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</si>
  <si>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</si>
  <si>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</si>
  <si>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</si>
  <si>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</si>
  <si>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</si>
  <si>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</si>
  <si>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</si>
  <si>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</si>
  <si>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</si>
  <si>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</si>
  <si>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</si>
  <si>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</si>
  <si>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</si>
  <si>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</si>
  <si>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</si>
  <si>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</si>
  <si>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</si>
  <si>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</si>
  <si>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</si>
  <si>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</si>
  <si>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</si>
  <si>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</si>
  <si>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</si>
  <si>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</si>
  <si>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</si>
  <si>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</si>
  <si>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</si>
  <si>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</si>
  <si>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</si>
  <si>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</si>
  <si>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</si>
  <si>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</si>
  <si>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</si>
  <si>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</si>
  <si>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</si>
  <si>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</si>
  <si>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</si>
  <si>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</si>
  <si>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</si>
  <si>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</si>
  <si>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</si>
  <si>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</si>
  <si>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</si>
  <si>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</si>
  <si>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</si>
  <si>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</si>
  <si>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</si>
  <si>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</si>
  <si>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</si>
  <si>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</si>
  <si>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</si>
  <si>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</si>
  <si>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</si>
  <si>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</si>
  <si>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</si>
  <si>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</si>
  <si>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</si>
  <si>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</si>
  <si>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</si>
  <si>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</si>
  <si>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</si>
  <si>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</si>
  <si>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</si>
  <si>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</si>
  <si>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</si>
  <si>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</si>
  <si>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</si>
  <si>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</si>
  <si>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</si>
  <si>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</si>
  <si>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</si>
  <si>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</si>
  <si>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</si>
  <si>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</si>
  <si>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</si>
  <si>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</si>
  <si>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</si>
  <si>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</si>
  <si>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</si>
  <si>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</si>
  <si>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</si>
  <si>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</si>
  <si>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</si>
  <si>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</si>
  <si>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</si>
  <si>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</si>
  <si>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</si>
  <si>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</si>
  <si>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</si>
  <si>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</si>
  <si>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</si>
  <si>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</si>
  <si>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</si>
  <si>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</si>
  <si>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</si>
  <si>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</si>
  <si>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</si>
  <si>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</si>
  <si>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</si>
  <si>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</si>
  <si>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</si>
  <si>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</si>
  <si>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</si>
  <si>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</si>
  <si>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</si>
  <si>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</si>
  <si>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</si>
  <si>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</si>
  <si>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</si>
  <si>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</si>
  <si>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</si>
  <si>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</si>
  <si>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</si>
  <si>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</si>
  <si>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</si>
  <si>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</si>
  <si>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</si>
  <si>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</si>
  <si>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</si>
  <si>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</si>
  <si>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</si>
  <si>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</si>
  <si>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</si>
  <si>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</si>
  <si>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</si>
  <si>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</si>
  <si>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</si>
  <si>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</si>
  <si>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</si>
  <si>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</si>
  <si>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</si>
  <si>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</si>
  <si>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</si>
  <si>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</si>
  <si>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</si>
  <si>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</si>
  <si>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</si>
  <si>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</si>
  <si>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</si>
  <si>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</si>
  <si>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</si>
  <si>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</si>
  <si>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</si>
  <si>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</si>
  <si>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</si>
  <si>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</si>
  <si>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</si>
  <si>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</si>
  <si>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</si>
  <si>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</si>
  <si>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</si>
  <si>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</si>
  <si>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</si>
  <si>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</si>
  <si>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</si>
  <si>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</si>
  <si>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</si>
  <si>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</si>
  <si>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</si>
  <si>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</si>
  <si>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</si>
  <si>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</si>
  <si>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</si>
  <si>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</si>
  <si>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</si>
  <si>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</si>
  <si>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</si>
  <si>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</si>
  <si>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</si>
  <si>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</si>
  <si>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</si>
  <si>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</si>
  <si>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</si>
  <si>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</si>
  <si>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</si>
  <si>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</si>
  <si>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</si>
  <si>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</si>
  <si>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</si>
  <si>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</si>
  <si>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</si>
  <si>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</si>
  <si>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</si>
  <si>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</si>
  <si>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</si>
  <si>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</si>
  <si>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</si>
  <si>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</si>
  <si>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</si>
  <si>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</si>
  <si>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</si>
  <si>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</si>
  <si>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</si>
  <si>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</si>
  <si>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</si>
  <si>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</si>
  <si>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</si>
  <si>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</si>
  <si>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</si>
  <si>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</si>
  <si>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</si>
  <si>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</si>
  <si>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</si>
  <si>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</si>
  <si>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</si>
  <si>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</si>
  <si>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</si>
  <si>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</si>
  <si>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</si>
  <si>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</si>
  <si>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</si>
  <si>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</si>
  <si>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</si>
  <si>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</si>
  <si>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</si>
  <si>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</si>
  <si>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</si>
  <si>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</si>
  <si>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</si>
  <si>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</si>
  <si>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</si>
  <si>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</si>
  <si>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</si>
  <si>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</si>
  <si>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</si>
  <si>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</si>
  <si>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</si>
  <si>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</si>
  <si>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</si>
  <si>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</si>
  <si>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</si>
  <si>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</si>
  <si>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</si>
  <si>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</si>
  <si>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</si>
  <si>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</si>
  <si>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</si>
  <si>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</si>
  <si>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</si>
  <si>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</si>
  <si>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</si>
  <si>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</si>
  <si>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</si>
  <si>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</si>
  <si>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</si>
  <si>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</si>
  <si>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</si>
  <si>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</si>
  <si>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</si>
  <si>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</si>
  <si>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</si>
  <si>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</si>
  <si>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</si>
  <si>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</si>
  <si>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</si>
  <si>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</si>
  <si>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</si>
  <si>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</si>
  <si>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</si>
  <si>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</si>
  <si>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</si>
  <si>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</si>
  <si>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</si>
  <si>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</si>
  <si>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</si>
  <si>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</si>
  <si>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</si>
  <si>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</si>
  <si>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</si>
  <si>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</si>
  <si>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</si>
  <si>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</si>
  <si>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</si>
  <si>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</si>
  <si>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</si>
  <si>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</si>
  <si>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</si>
  <si>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</si>
  <si>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</si>
  <si>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</si>
  <si>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</si>
  <si>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</si>
  <si>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</si>
  <si>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</si>
  <si>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</si>
  <si>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</si>
  <si>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</si>
  <si>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</si>
  <si>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</si>
  <si>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</si>
  <si>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</si>
  <si>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</si>
  <si>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</si>
  <si>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</si>
  <si>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</si>
  <si>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</si>
  <si>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</si>
  <si>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</si>
  <si>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</si>
  <si>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</si>
  <si>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</si>
  <si>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</si>
  <si>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</si>
  <si>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</si>
  <si>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</si>
  <si>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</si>
  <si>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</si>
  <si>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</si>
  <si>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</si>
  <si>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</si>
  <si>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</si>
  <si>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</si>
  <si>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</si>
  <si>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</si>
  <si>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</si>
  <si>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</si>
  <si>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</si>
  <si>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</si>
  <si>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</si>
  <si>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</si>
  <si>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</si>
  <si>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</si>
  <si>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</si>
  <si>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</si>
  <si>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</si>
  <si>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</si>
  <si>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</si>
  <si>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</si>
  <si>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</si>
  <si>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</si>
  <si>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</si>
  <si>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</si>
  <si>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</si>
  <si>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</si>
  <si>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</si>
  <si>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</si>
  <si>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</si>
  <si>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</si>
  <si>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</si>
  <si>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</si>
  <si>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</si>
  <si>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</si>
  <si>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</si>
  <si>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</si>
  <si>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</si>
  <si>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</si>
  <si>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</si>
  <si>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</si>
  <si>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</si>
  <si>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</si>
  <si>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</si>
  <si>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</si>
  <si>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</si>
  <si>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</si>
  <si>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</si>
  <si>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</si>
  <si>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</si>
  <si>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</si>
  <si>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</si>
  <si>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</si>
  <si>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</si>
  <si>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</si>
  <si>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</si>
  <si>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</si>
  <si>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</si>
  <si>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</si>
  <si>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</si>
  <si>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</si>
  <si>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</si>
  <si>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</si>
  <si>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</si>
  <si>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</si>
  <si>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</si>
  <si>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</si>
  <si>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</si>
  <si>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</si>
  <si>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</si>
  <si>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</si>
  <si>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</si>
  <si>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</si>
  <si>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</si>
  <si>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</si>
  <si>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</si>
  <si>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</si>
  <si>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</si>
  <si>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</si>
  <si>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</si>
  <si>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</si>
  <si>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</si>
  <si>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</si>
  <si>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</si>
  <si>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</si>
  <si>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</si>
  <si>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</si>
  <si>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</si>
  <si>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</si>
  <si>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</si>
  <si>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</si>
  <si>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</si>
  <si>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</si>
  <si>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</si>
  <si>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</si>
  <si>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</si>
  <si>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</si>
  <si>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</si>
  <si>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</si>
  <si>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</si>
  <si>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</si>
  <si>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</si>
  <si>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</si>
  <si>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</si>
  <si>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</si>
  <si>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</si>
  <si>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</si>
  <si>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</si>
  <si>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</si>
  <si>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</si>
  <si>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</si>
  <si>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</si>
  <si>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</si>
  <si>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</si>
  <si>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</si>
  <si>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</si>
  <si>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</si>
  <si>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</si>
  <si>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</si>
  <si>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</si>
  <si>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</si>
  <si>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</si>
  <si>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</si>
  <si>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</si>
  <si>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</si>
  <si>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</si>
  <si>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</si>
  <si>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</si>
  <si>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</si>
  <si>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</si>
  <si>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</si>
  <si>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</si>
  <si>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</si>
  <si>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</si>
  <si>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</si>
  <si>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</si>
  <si>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</si>
  <si>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</si>
  <si>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</si>
  <si>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</si>
  <si>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</si>
  <si>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</si>
  <si>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</si>
  <si>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</si>
  <si>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</si>
  <si>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</si>
  <si>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</si>
  <si>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</si>
  <si>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</si>
  <si>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</si>
  <si>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</si>
  <si>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</si>
  <si>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</si>
  <si>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</si>
  <si>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</si>
  <si>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</si>
  <si>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</si>
  <si>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</si>
  <si>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</si>
  <si>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</si>
  <si>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</si>
  <si>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</si>
  <si>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</si>
  <si>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</si>
  <si>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</si>
  <si>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</si>
  <si>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</si>
  <si>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</si>
  <si>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</si>
  <si>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</si>
  <si>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</si>
  <si>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</si>
  <si>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</si>
  <si>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</si>
  <si>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</si>
  <si>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</si>
  <si>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</si>
  <si>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</si>
  <si>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</si>
  <si>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</si>
  <si>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</si>
  <si>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</si>
  <si>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</si>
  <si>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</si>
  <si>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</si>
  <si>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</si>
  <si>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</si>
  <si>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</si>
  <si>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</si>
  <si>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</si>
  <si>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</si>
  <si>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</si>
  <si>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</si>
  <si>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</si>
  <si>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</si>
  <si>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</si>
  <si>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</si>
  <si>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</si>
  <si>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</si>
  <si>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</si>
  <si>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</si>
  <si>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</si>
  <si>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</si>
  <si>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</si>
  <si>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</si>
  <si>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</si>
  <si>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</si>
  <si>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</si>
  <si>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</si>
  <si>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</si>
  <si>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</si>
  <si>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</si>
  <si>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</si>
  <si>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</si>
  <si>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</si>
  <si>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</si>
  <si>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</si>
  <si>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</si>
  <si>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</si>
  <si>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</si>
  <si>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</si>
  <si>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</si>
  <si>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</si>
  <si>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</si>
  <si>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</si>
  <si>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</si>
  <si>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</si>
  <si>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</si>
  <si>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</si>
  <si>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</si>
  <si>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</si>
  <si>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</si>
  <si>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</si>
  <si>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</si>
  <si>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</si>
  <si>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</si>
  <si>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</si>
  <si>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</si>
  <si>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</si>
  <si>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</si>
  <si>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</si>
  <si>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</si>
  <si>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</si>
  <si>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</si>
  <si>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</si>
  <si>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</si>
  <si>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</si>
  <si>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</si>
  <si>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</si>
  <si>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</si>
  <si>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</si>
  <si>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</si>
  <si>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</si>
  <si>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</si>
  <si>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</si>
  <si>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</si>
  <si>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</si>
  <si>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</si>
  <si>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</si>
  <si>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</si>
  <si>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</si>
  <si>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</si>
  <si>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</si>
  <si>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</si>
  <si>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</si>
  <si>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</si>
  <si>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</si>
  <si>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</si>
  <si>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</si>
  <si>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</si>
  <si>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</si>
  <si>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</si>
  <si>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</si>
  <si>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</si>
  <si>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</si>
  <si>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</si>
  <si>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</si>
  <si>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</si>
  <si>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</si>
  <si>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</si>
  <si>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</si>
  <si>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</si>
  <si>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</si>
  <si>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</si>
  <si>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</si>
  <si>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</si>
  <si>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</si>
  <si>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</si>
  <si>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</si>
  <si>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</si>
  <si>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</si>
  <si>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</si>
  <si>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</si>
  <si>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</si>
  <si>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</si>
  <si>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</si>
  <si>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</si>
  <si>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</si>
  <si>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</si>
  <si>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</si>
  <si>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</si>
  <si>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</si>
  <si>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</si>
  <si>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</si>
  <si>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</si>
  <si>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</si>
  <si>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</si>
  <si>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</si>
  <si>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</si>
  <si>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</si>
  <si>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</si>
  <si>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</si>
  <si>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</si>
  <si>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</si>
  <si>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</si>
  <si>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</si>
  <si>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</si>
  <si>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</si>
  <si>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</si>
  <si>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</si>
  <si>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</si>
  <si>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</si>
  <si>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</si>
  <si>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</si>
  <si>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</si>
  <si>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</si>
  <si>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</si>
  <si>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</si>
  <si>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</si>
  <si>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</si>
  <si>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</si>
  <si>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</si>
  <si>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</si>
  <si>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</si>
  <si>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</si>
  <si>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</si>
  <si>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</si>
  <si>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</si>
  <si>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</si>
  <si>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</si>
  <si>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</si>
  <si>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</si>
  <si>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</si>
  <si>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</si>
  <si>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</si>
  <si>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</si>
  <si>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</si>
  <si>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</si>
  <si>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</si>
  <si>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</si>
  <si>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</si>
  <si>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</si>
  <si>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</si>
  <si>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</si>
  <si>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</si>
  <si>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</si>
  <si>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</si>
  <si>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</si>
  <si>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</si>
  <si>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</si>
  <si>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</si>
  <si>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</si>
  <si>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</si>
  <si>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</si>
  <si>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</si>
  <si>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</si>
  <si>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</si>
  <si>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</si>
  <si>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</si>
  <si>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</si>
  <si>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</si>
  <si>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</si>
  <si>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</si>
  <si>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</si>
  <si>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</si>
  <si>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</si>
  <si>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</si>
  <si>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</si>
  <si>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</si>
  <si>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</si>
  <si>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</si>
  <si>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</si>
  <si>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</si>
  <si>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</si>
  <si>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</si>
  <si>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</si>
  <si>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</si>
  <si>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</si>
  <si>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</si>
  <si>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</si>
  <si>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</si>
  <si>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</si>
  <si>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</si>
  <si>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</si>
  <si>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</si>
  <si>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</si>
  <si>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</si>
  <si>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</si>
  <si>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</si>
  <si>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</si>
  <si>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</si>
  <si>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</si>
  <si>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</si>
  <si>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</si>
  <si>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</si>
  <si>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</si>
  <si>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</si>
  <si>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</si>
  <si>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</si>
  <si>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</si>
  <si>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</si>
  <si>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</si>
  <si>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</si>
  <si>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</si>
  <si>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</si>
  <si>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</si>
  <si>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</si>
  <si>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</si>
  <si>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</si>
  <si>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</si>
  <si>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</si>
  <si>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</si>
  <si>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</si>
  <si>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</si>
  <si>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</si>
  <si>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</si>
  <si>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</si>
  <si>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</si>
  <si>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</si>
  <si>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</si>
  <si>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</si>
  <si>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</si>
  <si>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</si>
  <si>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</si>
  <si>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</si>
  <si>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</si>
  <si>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</si>
  <si>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</si>
  <si>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</si>
  <si>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</si>
  <si>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</si>
  <si>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</si>
  <si>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</si>
  <si>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</si>
  <si>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</si>
  <si>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</si>
  <si>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</si>
  <si>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</si>
  <si>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</si>
  <si>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</si>
  <si>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</si>
  <si>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</si>
  <si>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</si>
  <si>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</si>
  <si>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</si>
  <si>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</si>
  <si>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</si>
  <si>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</si>
  <si>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</si>
  <si>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</si>
  <si>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</si>
  <si>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</si>
  <si>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</si>
  <si>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</si>
  <si>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</si>
  <si>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</si>
  <si>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</si>
  <si>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</si>
  <si>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</si>
  <si>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</si>
  <si>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</si>
  <si>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</si>
  <si>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</si>
  <si>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</si>
  <si>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</si>
  <si>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</si>
  <si>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</si>
  <si>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</si>
  <si>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</si>
  <si>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</si>
  <si>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</si>
  <si>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</si>
  <si>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</si>
  <si>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</si>
  <si>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</si>
  <si>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</si>
  <si>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</si>
  <si>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</si>
  <si>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</si>
  <si>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</si>
  <si>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</si>
  <si>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</si>
  <si>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</si>
  <si>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</si>
  <si>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</si>
  <si>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</si>
  <si>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</si>
  <si>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</si>
  <si>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</si>
  <si>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</si>
  <si>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</si>
  <si>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</si>
  <si>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</si>
  <si>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</si>
  <si>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</si>
  <si>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</si>
  <si>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</si>
  <si>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</si>
  <si>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</si>
  <si>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</si>
  <si>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</si>
  <si>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</si>
  <si>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</si>
  <si>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</si>
  <si>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</si>
  <si>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</si>
  <si>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</si>
  <si>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</si>
  <si>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</si>
  <si>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</si>
  <si>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</si>
  <si>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</si>
  <si>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</si>
  <si>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</si>
  <si>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</si>
  <si>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</si>
  <si>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</si>
  <si>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</si>
  <si>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</si>
  <si>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</si>
  <si>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</si>
  <si>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</si>
  <si>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</si>
  <si>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</si>
  <si>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</si>
  <si>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</si>
  <si>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</si>
  <si>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</si>
  <si>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</si>
  <si>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</si>
  <si>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</si>
  <si>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</si>
  <si>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</si>
  <si>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</si>
  <si>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</si>
  <si>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</si>
  <si>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</si>
  <si>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</si>
  <si>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</si>
  <si>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</si>
  <si>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</si>
  <si>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</si>
  <si>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</si>
  <si>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</si>
  <si>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</si>
  <si>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</si>
  <si>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</si>
  <si>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</si>
  <si>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</si>
  <si>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</si>
  <si>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</si>
  <si>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</si>
  <si>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</si>
  <si>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</si>
  <si>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</si>
  <si>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</si>
  <si>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</si>
  <si>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</si>
  <si>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</si>
  <si>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</si>
  <si>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</si>
  <si>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</si>
  <si>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</si>
  <si>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</si>
  <si>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</si>
  <si>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</si>
  <si>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</si>
  <si>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</si>
  <si>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</si>
  <si>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</si>
  <si>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</si>
  <si>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</si>
  <si>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</si>
  <si>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</si>
  <si>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</si>
  <si>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</si>
  <si>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</si>
  <si>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</si>
  <si>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</si>
  <si>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</si>
  <si>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</si>
  <si>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</si>
  <si>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</si>
  <si>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</si>
  <si>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</si>
  <si>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</si>
  <si>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</si>
  <si>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</si>
  <si>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</si>
  <si>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</si>
  <si>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</si>
  <si>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</si>
  <si>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</si>
  <si>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</si>
  <si>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</si>
  <si>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</si>
  <si>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</si>
  <si>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</si>
  <si>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</si>
  <si>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</si>
  <si>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</si>
  <si>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</si>
  <si>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</si>
  <si>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</si>
  <si>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</si>
  <si>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</si>
  <si>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</si>
  <si>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</si>
  <si>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</si>
  <si>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</si>
  <si>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</si>
  <si>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</si>
  <si>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</si>
  <si>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</si>
  <si>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</si>
  <si>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</si>
  <si>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</si>
  <si>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</si>
  <si>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</si>
  <si>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</si>
  <si>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</si>
  <si>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</si>
  <si>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</si>
  <si>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</si>
  <si>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</si>
  <si>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</si>
  <si>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</si>
  <si>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</si>
  <si>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</si>
  <si>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</si>
  <si>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</si>
  <si>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</si>
  <si>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</si>
  <si>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</si>
  <si>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</si>
  <si>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</si>
  <si>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</si>
  <si>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</si>
  <si>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</si>
  <si>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</si>
  <si>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</si>
  <si>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</si>
  <si>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</si>
  <si>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</si>
  <si>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</si>
  <si>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</si>
  <si>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</si>
  <si>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</si>
  <si>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</si>
  <si>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</si>
  <si>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</si>
  <si>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</si>
  <si>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</si>
  <si>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</si>
  <si>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</si>
  <si>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</si>
  <si>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</si>
  <si>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</si>
  <si>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</si>
  <si>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</si>
  <si>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</si>
  <si>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</si>
  <si>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</si>
  <si>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</si>
  <si>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</si>
  <si>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</si>
  <si>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</si>
  <si>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</si>
  <si>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</si>
  <si>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</si>
  <si>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</si>
  <si>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</si>
  <si>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</si>
  <si>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</si>
  <si>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</si>
  <si>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</si>
  <si>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</si>
  <si>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</si>
  <si>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</si>
  <si>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</si>
  <si>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</si>
  <si>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</si>
  <si>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</si>
  <si>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</si>
  <si>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</si>
  <si>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</si>
  <si>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</si>
  <si>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</si>
  <si>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</si>
  <si>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</si>
  <si>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</si>
  <si>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</si>
  <si>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</si>
  <si>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</si>
  <si>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</si>
  <si>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</si>
  <si>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</si>
  <si>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</si>
  <si>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</si>
  <si>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</si>
  <si>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</si>
  <si>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</si>
  <si>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</si>
  <si>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</si>
  <si>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</si>
  <si>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</si>
  <si>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</si>
  <si>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</si>
  <si>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</si>
  <si>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</si>
  <si>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</si>
  <si>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</si>
  <si>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</si>
  <si>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</si>
  <si>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</si>
  <si>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</si>
  <si>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</si>
  <si>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</si>
  <si>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</si>
  <si>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</si>
  <si>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</si>
  <si>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</si>
  <si>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</si>
  <si>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</si>
  <si>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</si>
  <si>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</si>
  <si>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</si>
  <si>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</si>
  <si>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</si>
  <si>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</si>
  <si>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</si>
  <si>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</si>
  <si>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</si>
  <si>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</si>
  <si>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</si>
  <si>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</si>
  <si>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</si>
  <si>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</si>
  <si>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</si>
  <si>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</si>
  <si>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</si>
  <si>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</si>
  <si>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</si>
  <si>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</si>
  <si>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</si>
  <si>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</si>
  <si>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</si>
  <si>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</si>
  <si>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</si>
  <si>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</si>
  <si>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</si>
  <si>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</si>
  <si>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</si>
  <si>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</si>
  <si>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</si>
  <si>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</si>
  <si>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</si>
  <si>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</si>
  <si>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</si>
  <si>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</si>
  <si>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</si>
  <si>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</si>
  <si>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</si>
  <si>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</si>
  <si>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</si>
  <si>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</si>
  <si>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</si>
  <si>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</si>
  <si>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</si>
  <si>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</si>
  <si>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</si>
  <si>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</si>
  <si>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</si>
  <si>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</si>
  <si>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</si>
  <si>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</si>
  <si>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</si>
  <si>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</si>
  <si>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</si>
  <si>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</si>
  <si>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</si>
  <si>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</si>
  <si>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</si>
  <si>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</si>
  <si>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</si>
  <si>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</si>
  <si>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</si>
  <si>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</si>
  <si>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</si>
  <si>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</si>
  <si>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</si>
  <si>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</si>
  <si>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</si>
  <si>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</si>
  <si>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</si>
  <si>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</si>
  <si>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</si>
  <si>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</si>
  <si>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</si>
  <si>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</si>
  <si>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</si>
  <si>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</si>
  <si>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</si>
  <si>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</si>
  <si>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</si>
  <si>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</si>
  <si>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</si>
  <si>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</si>
  <si>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</si>
  <si>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</si>
  <si>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</si>
  <si>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</si>
  <si>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</si>
  <si>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</si>
  <si>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</si>
  <si>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</si>
  <si>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</si>
  <si>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</si>
  <si>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</si>
  <si>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</si>
  <si>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</si>
  <si>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</si>
  <si>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</si>
  <si>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</si>
  <si>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</si>
  <si>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</si>
  <si>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</si>
  <si>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</si>
  <si>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</si>
  <si>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</si>
  <si>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</si>
  <si>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</si>
  <si>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</si>
  <si>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</si>
  <si>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</si>
  <si>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</si>
  <si>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</si>
  <si>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</si>
  <si>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</si>
  <si>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</si>
  <si>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</si>
  <si>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</si>
  <si>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</si>
  <si>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</si>
  <si>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</si>
  <si>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</si>
  <si>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</si>
  <si>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</si>
  <si>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</si>
  <si>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</si>
  <si>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</si>
  <si>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</si>
  <si>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</si>
  <si>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</si>
  <si>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</si>
  <si>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</si>
  <si>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</si>
  <si>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</si>
  <si>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</si>
  <si>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</si>
  <si>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</si>
  <si>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</si>
  <si>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</si>
  <si>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</si>
  <si>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</si>
  <si>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</si>
  <si>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</si>
  <si>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</si>
  <si>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</si>
  <si>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</si>
  <si>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</si>
  <si>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</si>
  <si>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</si>
  <si>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</si>
  <si>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</si>
  <si>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</si>
  <si>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</si>
  <si>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</si>
  <si>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</si>
  <si>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</si>
  <si>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</si>
  <si>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</si>
  <si>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</si>
  <si>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</si>
  <si>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</si>
  <si>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</si>
  <si>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</si>
  <si>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</si>
  <si>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</si>
  <si>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</si>
  <si>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</si>
  <si>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</si>
  <si>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</si>
  <si>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</si>
  <si>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</si>
  <si>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</si>
  <si>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</si>
  <si>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</si>
  <si>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</si>
  <si>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</si>
  <si>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</si>
  <si>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</si>
  <si>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</si>
  <si>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</si>
  <si>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</si>
  <si>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</si>
  <si>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</si>
  <si>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</si>
  <si>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</si>
  <si>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</si>
  <si>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</si>
  <si>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</si>
  <si>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</si>
  <si>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</si>
  <si>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</si>
  <si>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</si>
  <si>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</si>
  <si>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</si>
  <si>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</si>
  <si>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</si>
  <si>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</si>
  <si>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</si>
  <si>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</si>
  <si>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</si>
  <si>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</si>
  <si>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</si>
  <si>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</si>
  <si>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</si>
  <si>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</si>
  <si>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</si>
  <si>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</si>
  <si>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</si>
  <si>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</si>
  <si>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</si>
  <si>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</si>
  <si>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</si>
  <si>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</si>
  <si>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</si>
  <si>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</si>
  <si>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</si>
  <si>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</si>
  <si>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</si>
  <si>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</si>
  <si>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</si>
  <si>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</si>
  <si>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</si>
  <si>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</si>
  <si>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</si>
  <si>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</si>
  <si>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</si>
  <si>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</si>
  <si>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</si>
  <si>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</si>
  <si>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</si>
  <si>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</si>
  <si>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</si>
  <si>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</si>
  <si>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</si>
  <si>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</si>
  <si>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</si>
  <si>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</si>
  <si>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</si>
  <si>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</si>
  <si>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</si>
  <si>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</si>
  <si>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</si>
  <si>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</si>
  <si>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</si>
  <si>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</si>
  <si>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</si>
  <si>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</si>
  <si>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</si>
  <si>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</si>
  <si>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</si>
  <si>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</si>
  <si>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</si>
  <si>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</si>
  <si>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</si>
  <si>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</si>
  <si>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</si>
  <si>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</si>
  <si>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</si>
  <si>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</si>
  <si>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</si>
  <si>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</si>
  <si>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</si>
  <si>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</si>
  <si>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</si>
  <si>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</si>
  <si>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</si>
  <si>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</si>
  <si>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</si>
  <si>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</si>
  <si>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</si>
  <si>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</si>
  <si>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</si>
  <si>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</si>
  <si>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</si>
  <si>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</si>
  <si>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</si>
  <si>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</si>
  <si>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</si>
  <si>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</si>
  <si>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</si>
  <si>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</si>
  <si>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</si>
  <si>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</si>
  <si>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</si>
  <si>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</si>
  <si>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</si>
  <si>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</si>
  <si>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</si>
  <si>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</si>
  <si>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</si>
  <si>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</si>
  <si>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</si>
  <si>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</si>
  <si>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</si>
  <si>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</si>
  <si>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</si>
  <si>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</si>
  <si>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</si>
  <si>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</si>
  <si>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</si>
  <si>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</si>
  <si>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</si>
  <si>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</si>
  <si>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</si>
  <si>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</si>
  <si>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</si>
  <si>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</si>
  <si>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</si>
  <si>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</si>
  <si>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</si>
  <si>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</si>
  <si>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</si>
  <si>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</si>
  <si>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</si>
  <si>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</si>
  <si>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</si>
  <si>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</si>
  <si>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</si>
  <si>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</si>
  <si>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</si>
  <si>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</si>
  <si>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</si>
  <si>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</si>
  <si>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</si>
  <si>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</si>
  <si>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</si>
  <si>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</si>
  <si>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</si>
  <si>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</si>
  <si>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</si>
  <si>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</si>
  <si>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</si>
  <si>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</si>
  <si>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</si>
  <si>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</si>
  <si>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</si>
  <si>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</si>
  <si>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</si>
  <si>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</si>
  <si>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</si>
  <si>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</si>
  <si>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</si>
  <si>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</si>
  <si>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</si>
  <si>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</si>
  <si>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</si>
  <si>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</si>
  <si>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</si>
  <si>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</si>
  <si>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</si>
  <si>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</si>
  <si>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</si>
  <si>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</si>
  <si>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</si>
  <si>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</si>
  <si>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</si>
  <si>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</si>
  <si>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</si>
  <si>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</si>
  <si>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</si>
  <si>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</si>
  <si>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</si>
  <si>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</si>
  <si>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</si>
  <si>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</si>
  <si>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</si>
  <si>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</si>
  <si>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</si>
  <si>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</si>
  <si>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</si>
  <si>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</si>
  <si>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</si>
  <si>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</si>
  <si>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</si>
  <si>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</si>
  <si>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</si>
  <si>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</si>
  <si>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</si>
  <si>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</si>
  <si>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</si>
  <si>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</si>
  <si>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</si>
  <si>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</si>
  <si>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</si>
  <si>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</si>
  <si>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</si>
  <si>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</si>
  <si>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</si>
  <si>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</si>
  <si>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</si>
  <si>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</si>
  <si>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</si>
  <si>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</si>
  <si>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</si>
  <si>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</si>
  <si>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</si>
  <si>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</si>
  <si>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</si>
  <si>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</si>
  <si>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</si>
  <si>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</si>
  <si>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</si>
  <si>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</si>
  <si>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</si>
  <si>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</si>
  <si>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</si>
  <si>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</si>
  <si>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</si>
  <si>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</si>
  <si>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</si>
  <si>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</si>
  <si>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</si>
  <si>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</si>
  <si>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</si>
  <si>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</si>
  <si>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</si>
  <si>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</si>
  <si>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</si>
  <si>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</si>
  <si>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</si>
  <si>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</si>
  <si>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</si>
  <si>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</si>
  <si>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</si>
  <si>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</si>
  <si>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</si>
  <si>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</si>
  <si>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</si>
  <si>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</si>
  <si>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</si>
  <si>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</si>
  <si>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</si>
  <si>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</si>
  <si>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</si>
  <si>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</si>
  <si>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</si>
  <si>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</si>
  <si>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</si>
  <si>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</si>
  <si>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</si>
  <si>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</si>
  <si>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</si>
  <si>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</si>
  <si>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</si>
  <si>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</si>
  <si>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</si>
  <si>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</si>
  <si>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</si>
  <si>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</si>
  <si>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</si>
  <si>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</si>
  <si>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</si>
  <si>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</si>
  <si>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</si>
  <si>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</si>
  <si>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</si>
  <si>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</si>
  <si>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</si>
  <si>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</si>
  <si>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</si>
  <si>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</si>
  <si>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</si>
  <si>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</si>
  <si>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</si>
  <si>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</si>
  <si>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</si>
  <si>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</si>
  <si>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</si>
  <si>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</si>
  <si>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</si>
  <si>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</si>
  <si>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</si>
  <si>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</si>
  <si>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</si>
  <si>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</si>
  <si>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</si>
  <si>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</si>
  <si>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</si>
  <si>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</si>
  <si>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</si>
  <si>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</si>
  <si>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</si>
  <si>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</si>
  <si>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</si>
  <si>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</si>
  <si>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</si>
  <si>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</si>
  <si>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</si>
  <si>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</si>
  <si>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</si>
  <si>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</si>
  <si>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</si>
  <si>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</si>
  <si>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</si>
  <si>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</si>
  <si>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</si>
  <si>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</si>
  <si>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</si>
  <si>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</si>
  <si>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</si>
  <si>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</si>
  <si>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</si>
  <si>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</si>
  <si>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</si>
  <si>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</si>
  <si>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</si>
  <si>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</si>
  <si>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</si>
  <si>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</si>
  <si>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</si>
  <si>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</si>
  <si>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</si>
  <si>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</si>
  <si>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</si>
  <si>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</si>
  <si>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</si>
  <si>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</si>
  <si>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</si>
  <si>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</si>
  <si>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</si>
  <si>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</si>
  <si>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</si>
  <si>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</si>
  <si>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</si>
  <si>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</si>
  <si>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</si>
  <si>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</si>
  <si>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</si>
  <si>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</si>
  <si>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</si>
  <si>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</si>
  <si>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</si>
  <si>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</si>
  <si>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</si>
  <si>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</si>
  <si>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</si>
  <si>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</si>
  <si>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</si>
  <si>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</si>
  <si>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</si>
  <si>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</si>
  <si>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</si>
  <si>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</si>
  <si>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</si>
  <si>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</si>
  <si>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</si>
  <si>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</si>
  <si>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</si>
  <si>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</si>
  <si>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</si>
  <si>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</si>
  <si>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</si>
  <si>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</si>
  <si>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</si>
  <si>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</si>
  <si>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</si>
  <si>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</si>
  <si>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</si>
  <si>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</si>
  <si>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</si>
  <si>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</si>
  <si>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</si>
  <si>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</si>
  <si>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</si>
  <si>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</si>
  <si>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</si>
  <si>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</si>
  <si>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</si>
  <si>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</si>
  <si>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</si>
  <si>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</si>
  <si>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</si>
  <si>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</si>
  <si>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</si>
  <si>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</si>
  <si>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</si>
  <si>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</si>
  <si>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</si>
  <si>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</si>
  <si>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</si>
  <si>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</si>
  <si>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</si>
  <si>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</si>
  <si>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</si>
  <si>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</si>
  <si>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</si>
  <si>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</si>
  <si>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</si>
  <si>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</si>
  <si>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</si>
  <si>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</si>
  <si>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</si>
  <si>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</si>
  <si>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</si>
  <si>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</si>
  <si>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</si>
  <si>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</si>
  <si>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</si>
  <si>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</si>
  <si>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</si>
  <si>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</si>
  <si>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</si>
  <si>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</si>
  <si>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</si>
  <si>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</si>
  <si>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</si>
  <si>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</si>
  <si>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</si>
  <si>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</si>
  <si>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</si>
  <si>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</si>
  <si>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</si>
  <si>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</si>
  <si>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</si>
  <si>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</si>
  <si>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</si>
  <si>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</si>
  <si>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</si>
  <si>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</si>
  <si>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</si>
  <si>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</si>
  <si>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</si>
  <si>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</si>
  <si>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</si>
  <si>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</si>
  <si>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</si>
  <si>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</si>
  <si>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</si>
  <si>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</si>
  <si>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</si>
  <si>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</si>
  <si>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</si>
  <si>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</si>
  <si>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</si>
  <si>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</si>
  <si>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</si>
  <si>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</si>
  <si>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</si>
  <si>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</si>
  <si>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</si>
  <si>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</si>
  <si>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</si>
  <si>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</si>
  <si>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</si>
  <si>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</si>
  <si>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</si>
  <si>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</si>
  <si>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</si>
  <si>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</si>
  <si>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</si>
  <si>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</si>
  <si>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</si>
  <si>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</si>
  <si>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</si>
  <si>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</si>
  <si>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</si>
  <si>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</si>
  <si>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</si>
  <si>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</si>
  <si>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</si>
  <si>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</si>
  <si>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</si>
  <si>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</si>
  <si>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</si>
  <si>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</si>
  <si>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</si>
  <si>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</si>
  <si>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</si>
  <si>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</si>
  <si>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</si>
  <si>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</si>
  <si>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</si>
  <si>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</si>
  <si>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</si>
  <si>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</si>
  <si>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</si>
  <si>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</si>
  <si>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</si>
  <si>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</si>
  <si>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</si>
  <si>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</si>
  <si>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</si>
  <si>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</si>
  <si>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</si>
  <si>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</si>
  <si>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</si>
  <si>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</si>
  <si>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</si>
  <si>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</si>
  <si>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</si>
  <si>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</si>
  <si>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</si>
  <si>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</si>
  <si>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</si>
  <si>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</si>
  <si>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</si>
  <si>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</si>
  <si>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</si>
  <si>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</si>
  <si>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</si>
  <si>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</si>
  <si>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</si>
  <si>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</si>
  <si>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</si>
  <si>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</si>
  <si>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</si>
  <si>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</si>
  <si>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</si>
  <si>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</si>
  <si>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</si>
  <si>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</si>
  <si>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</si>
  <si>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</si>
  <si>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</si>
  <si>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</si>
  <si>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</si>
  <si>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</si>
  <si>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</si>
  <si>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</si>
  <si>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</si>
  <si>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</si>
  <si>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</si>
  <si>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</si>
  <si>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</si>
  <si>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</si>
  <si>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</si>
  <si>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</si>
  <si>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</si>
  <si>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</si>
  <si>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</si>
  <si>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</si>
  <si>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</si>
  <si>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</si>
  <si>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</si>
  <si>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</si>
  <si>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</si>
  <si>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</si>
  <si>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</si>
  <si>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</si>
  <si>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</si>
  <si>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</si>
  <si>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</si>
  <si>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</si>
  <si>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</si>
  <si>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</si>
  <si>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</si>
  <si>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</si>
  <si>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</si>
  <si>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</si>
  <si>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</si>
  <si>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</si>
  <si>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</si>
  <si>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</si>
  <si>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</si>
  <si>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</si>
  <si>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</si>
  <si>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</si>
  <si>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</si>
  <si>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</si>
  <si>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</si>
  <si>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</si>
  <si>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</si>
  <si>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</si>
  <si>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</si>
  <si>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</si>
  <si>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</si>
  <si>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</si>
  <si>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</si>
  <si>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</si>
  <si>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</si>
  <si>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</si>
  <si>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</si>
  <si>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</si>
  <si>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</si>
  <si>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</si>
  <si>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</si>
  <si>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</si>
  <si>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</si>
  <si>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</si>
  <si>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</si>
  <si>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</si>
  <si>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</si>
  <si>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</si>
  <si>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</si>
  <si>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</si>
  <si>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</si>
  <si>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</si>
  <si>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</si>
  <si>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</si>
  <si>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</si>
  <si>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</si>
  <si>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</si>
  <si>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</si>
  <si>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</si>
  <si>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</si>
  <si>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</si>
  <si>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</si>
  <si>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</si>
  <si>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</si>
  <si>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</si>
  <si>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</si>
  <si>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</si>
  <si>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</si>
  <si>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</si>
  <si>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</si>
  <si>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</si>
  <si>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</si>
  <si>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</si>
  <si>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</si>
  <si>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</si>
  <si>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</si>
  <si>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</si>
  <si>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</si>
  <si>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</si>
  <si>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</si>
  <si>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</si>
  <si>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</si>
  <si>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</si>
  <si>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</si>
  <si>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</si>
  <si>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</si>
  <si>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</si>
  <si>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</si>
  <si>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</si>
  <si>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</si>
  <si>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</si>
  <si>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</si>
  <si>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</si>
  <si>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</si>
  <si>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</si>
  <si>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</si>
  <si>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</si>
  <si>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</si>
  <si>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</si>
  <si>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</si>
  <si>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</si>
  <si>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</si>
  <si>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</si>
  <si>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</si>
  <si>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</si>
  <si>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</si>
  <si>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</si>
  <si>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</si>
  <si>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</si>
  <si>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</si>
  <si>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</si>
  <si>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</si>
  <si>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</si>
  <si>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</si>
  <si>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</si>
  <si>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</si>
  <si>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</si>
  <si>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</si>
  <si>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</si>
  <si>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</si>
  <si>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</si>
  <si>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</si>
  <si>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</si>
  <si>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</si>
  <si>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</si>
  <si>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</si>
  <si>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</si>
  <si>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</si>
  <si>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</si>
  <si>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</si>
  <si>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</si>
  <si>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</si>
  <si>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</si>
  <si>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</si>
  <si>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</si>
  <si>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</si>
  <si>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</si>
  <si>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</si>
  <si>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</si>
  <si>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</si>
  <si>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</si>
  <si>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</si>
  <si>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</si>
  <si>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</si>
  <si>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</si>
  <si>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</si>
  <si>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</si>
  <si>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</si>
  <si>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</si>
  <si>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</si>
  <si>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</si>
  <si>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</si>
  <si>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</si>
  <si>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</si>
  <si>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</si>
  <si>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</si>
  <si>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</si>
  <si>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</si>
  <si>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</si>
  <si>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</si>
  <si>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</si>
  <si>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</si>
  <si>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</si>
  <si>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</si>
  <si>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</si>
  <si>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</si>
  <si>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</si>
  <si>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</si>
  <si>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</si>
  <si>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</si>
  <si>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</si>
  <si>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</si>
  <si>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</si>
  <si>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</si>
  <si>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</si>
  <si>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</si>
  <si>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</si>
  <si>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</si>
  <si>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</si>
  <si>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</si>
  <si>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</si>
  <si>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</si>
  <si>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</si>
  <si>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</si>
  <si>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</t>
  </si>
  <si>
    <t>(All)</t>
  </si>
  <si>
    <t>Column Labels</t>
  </si>
  <si>
    <t>Grand Total</t>
  </si>
  <si>
    <t>Count of outcomes</t>
  </si>
  <si>
    <t>Row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</si>
  <si>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</si>
  <si>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</si>
  <si>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</si>
  <si>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</si>
  <si>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</si>
  <si>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</si>
  <si>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</si>
  <si>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</si>
  <si>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</si>
  <si>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</si>
  <si>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</si>
  <si>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</si>
  <si>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</si>
  <si>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</si>
  <si>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</si>
  <si>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</si>
  <si>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</si>
  <si>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</si>
  <si>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</si>
  <si>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</si>
  <si>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</si>
  <si>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</si>
  <si>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</si>
  <si>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</si>
  <si>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</si>
  <si>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</si>
  <si>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</si>
  <si>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</si>
  <si>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</si>
  <si>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</si>
  <si>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</si>
  <si>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</si>
  <si>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</si>
  <si>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</si>
  <si>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</si>
  <si>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</si>
  <si>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</si>
  <si>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</si>
  <si>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</si>
  <si>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</si>
  <si>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</si>
  <si>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</si>
  <si>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</si>
  <si>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</si>
  <si>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</si>
  <si>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</si>
  <si>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</si>
  <si>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</si>
  <si>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</si>
  <si>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</si>
  <si>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</si>
  <si>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Subcategory 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</si>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</sst>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Sheet2!$B$6:$B$47</c:f>
              <c:numCache>
                <c:formatCode>General</c:formatCode>
                <c:ptCount val="41"/>
                <c:pt idx="3">
                  <c:v>40</c:v>
                </c:pt>
                <c:pt idx="6">
                  <c:v>20</c:v>
                </c:pt>
                <c:pt idx="12">
                  <c:v>24</c:v>
                </c:pt>
                <c:pt idx="21">
                  <c:v>20</c:v>
                </c:pt>
                <c:pt idx="26">
                  <c:v>20</c:v>
                </c:pt>
                <c:pt idx="31">
                  <c:v>10</c:v>
                </c:pt>
                <c:pt idx="35">
                  <c:v>18</c:v>
                </c:pt>
                <c:pt idx="36">
                  <c:v>60</c:v>
                </c:pt>
                <c:pt idx="37">
                  <c:v>100</c:v>
                </c:pt>
                <c:pt idx="38">
                  <c:v>20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3-1744-806D-4C7B8446E10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Sheet2!$C$6:$C$47</c:f>
              <c:numCache>
                <c:formatCode>General</c:formatCode>
                <c:ptCount val="41"/>
                <c:pt idx="0">
                  <c:v>100</c:v>
                </c:pt>
                <c:pt idx="2">
                  <c:v>80</c:v>
                </c:pt>
                <c:pt idx="6">
                  <c:v>120</c:v>
                </c:pt>
                <c:pt idx="7">
                  <c:v>20</c:v>
                </c:pt>
                <c:pt idx="9">
                  <c:v>40</c:v>
                </c:pt>
                <c:pt idx="11">
                  <c:v>100</c:v>
                </c:pt>
                <c:pt idx="15">
                  <c:v>40</c:v>
                </c:pt>
                <c:pt idx="16">
                  <c:v>20</c:v>
                </c:pt>
                <c:pt idx="17">
                  <c:v>60</c:v>
                </c:pt>
                <c:pt idx="22">
                  <c:v>20</c:v>
                </c:pt>
                <c:pt idx="23">
                  <c:v>20</c:v>
                </c:pt>
                <c:pt idx="24">
                  <c:v>57</c:v>
                </c:pt>
                <c:pt idx="25">
                  <c:v>20</c:v>
                </c:pt>
                <c:pt idx="27">
                  <c:v>40</c:v>
                </c:pt>
                <c:pt idx="28">
                  <c:v>40</c:v>
                </c:pt>
                <c:pt idx="31">
                  <c:v>47</c:v>
                </c:pt>
                <c:pt idx="32">
                  <c:v>20</c:v>
                </c:pt>
                <c:pt idx="34">
                  <c:v>11</c:v>
                </c:pt>
                <c:pt idx="35">
                  <c:v>2</c:v>
                </c:pt>
                <c:pt idx="36">
                  <c:v>120</c:v>
                </c:pt>
                <c:pt idx="37">
                  <c:v>60</c:v>
                </c:pt>
                <c:pt idx="38">
                  <c:v>60</c:v>
                </c:pt>
                <c:pt idx="39">
                  <c:v>353</c:v>
                </c:pt>
                <c:pt idx="4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73-1744-806D-4C7B8446E10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Sheet2!$D$6:$D$47</c:f>
              <c:numCache>
                <c:formatCode>General</c:formatCode>
                <c:ptCount val="41"/>
                <c:pt idx="8">
                  <c:v>6</c:v>
                </c:pt>
                <c:pt idx="15">
                  <c:v>20</c:v>
                </c:pt>
                <c:pt idx="39">
                  <c:v>19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73-1744-806D-4C7B8446E10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Sheet2!$E$6:$E$47</c:f>
              <c:numCache>
                <c:formatCode>General</c:formatCode>
                <c:ptCount val="41"/>
                <c:pt idx="1">
                  <c:v>180</c:v>
                </c:pt>
                <c:pt idx="4">
                  <c:v>60</c:v>
                </c:pt>
                <c:pt idx="5">
                  <c:v>60</c:v>
                </c:pt>
                <c:pt idx="8">
                  <c:v>34</c:v>
                </c:pt>
                <c:pt idx="10">
                  <c:v>80</c:v>
                </c:pt>
                <c:pt idx="13">
                  <c:v>40</c:v>
                </c:pt>
                <c:pt idx="14">
                  <c:v>40</c:v>
                </c:pt>
                <c:pt idx="16">
                  <c:v>140</c:v>
                </c:pt>
                <c:pt idx="18">
                  <c:v>20</c:v>
                </c:pt>
                <c:pt idx="19">
                  <c:v>40</c:v>
                </c:pt>
                <c:pt idx="20">
                  <c:v>260</c:v>
                </c:pt>
                <c:pt idx="24">
                  <c:v>103</c:v>
                </c:pt>
                <c:pt idx="29">
                  <c:v>60</c:v>
                </c:pt>
                <c:pt idx="30">
                  <c:v>20</c:v>
                </c:pt>
                <c:pt idx="33">
                  <c:v>140</c:v>
                </c:pt>
                <c:pt idx="34">
                  <c:v>9</c:v>
                </c:pt>
                <c:pt idx="35">
                  <c:v>40</c:v>
                </c:pt>
                <c:pt idx="36">
                  <c:v>20</c:v>
                </c:pt>
                <c:pt idx="38">
                  <c:v>60</c:v>
                </c:pt>
                <c:pt idx="39">
                  <c:v>694</c:v>
                </c:pt>
                <c:pt idx="4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73-1744-806D-4C7B8446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790111"/>
        <c:axId val="1100791759"/>
      </c:barChart>
      <c:catAx>
        <c:axId val="11007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91759"/>
        <c:crosses val="autoZero"/>
        <c:auto val="1"/>
        <c:lblAlgn val="ctr"/>
        <c:lblOffset val="100"/>
        <c:noMultiLvlLbl val="0"/>
      </c:catAx>
      <c:valAx>
        <c:axId val="11007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[Kickstarter_Analysis.xlsx]Theater Outcomes by Launch Date!PivotTable3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D646-9107-1AFE3BE46146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D-D646-9107-1AFE3BE46146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D-D646-9107-1AFE3BE46146}"/>
            </c:ext>
          </c:extLst>
        </c:ser>
        <c:ser>
          <c:idx val="3"/>
          <c:order val="3"/>
          <c:tx>
            <c:strRef>
              <c:f>'Theater Outcomes by Launch Date'!$E$5:$E$6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Date'!$E$7:$E$19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D-D646-9107-1AFE3BE4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352671"/>
        <c:axId val="956889679"/>
      </c:lineChart>
      <c:catAx>
        <c:axId val="7593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89679"/>
        <c:crosses val="autoZero"/>
        <c:auto val="1"/>
        <c:lblAlgn val="ctr"/>
        <c:lblOffset val="100"/>
        <c:noMultiLvlLbl val="0"/>
      </c:catAx>
      <c:valAx>
        <c:axId val="9568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[Kickstarter_Analysis.xlsx]Theater Outcomes by Launch Date!PivotTable3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36001749781279E-2"/>
          <c:y val="0.15827338129496402"/>
          <c:w val="0.6834857830271216"/>
          <c:h val="0.7305035971223020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A-BF41-BB37-D9922ECAAC8B}"/>
            </c:ext>
          </c:extLst>
        </c:ser>
        <c:ser>
          <c:idx val="3"/>
          <c:order val="1"/>
          <c:tx>
            <c:strRef>
              <c:f>'Theater Outcomes by Launch Date'!$C$5:$C$6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A-BF41-BB37-D9922ECAAC8B}"/>
            </c:ext>
          </c:extLst>
        </c:ser>
        <c:ser>
          <c:idx val="1"/>
          <c:order val="2"/>
          <c:tx>
            <c:strRef>
              <c:f>'Theater Outcomes by Launch Date'!$D$5:$D$6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CA-BF41-BB37-D9922ECAAC8B}"/>
            </c:ext>
          </c:extLst>
        </c:ser>
        <c:ser>
          <c:idx val="2"/>
          <c:order val="3"/>
          <c:tx>
            <c:strRef>
              <c:f>'Theater Outcomes by Launch Date'!$E$5:$E$6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Date'!$E$7:$E$19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CA-BF41-BB37-D9922ECA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26128"/>
        <c:axId val="414679488"/>
      </c:lineChart>
      <c:catAx>
        <c:axId val="2726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79488"/>
        <c:crosses val="autoZero"/>
        <c:auto val="1"/>
        <c:lblAlgn val="ctr"/>
        <c:lblOffset val="100"/>
        <c:noMultiLvlLbl val="0"/>
      </c:catAx>
      <c:valAx>
        <c:axId val="4146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0.22641509433962265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5-9D46-9D3D-86ACE673DB2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0.77358490566037741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5-9D46-9D3D-86ACE673D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273759"/>
        <c:axId val="943250239"/>
      </c:lineChart>
      <c:catAx>
        <c:axId val="94327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50239"/>
        <c:crosses val="autoZero"/>
        <c:auto val="1"/>
        <c:lblAlgn val="ctr"/>
        <c:lblOffset val="100"/>
        <c:noMultiLvlLbl val="0"/>
      </c:catAx>
      <c:valAx>
        <c:axId val="9432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7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0.22641509433962265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C-864B-B40B-763C6D8A869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0.77358490566037741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C-864B-B40B-763C6D8A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96832"/>
        <c:axId val="601243664"/>
      </c:lineChart>
      <c:catAx>
        <c:axId val="6008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43664"/>
        <c:crosses val="autoZero"/>
        <c:auto val="1"/>
        <c:lblAlgn val="ctr"/>
        <c:lblOffset val="100"/>
        <c:noMultiLvlLbl val="0"/>
      </c:catAx>
      <c:valAx>
        <c:axId val="601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</xdr:row>
      <xdr:rowOff>114300</xdr:rowOff>
    </xdr:from>
    <xdr:to>
      <xdr:col>11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44685-3E06-ECC3-674F-3A80BEDF6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95250</xdr:rowOff>
    </xdr:from>
    <xdr:to>
      <xdr:col>6</xdr:col>
      <xdr:colOff>139700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56FAA-8AB5-9C9C-9198-6C5043BE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24</xdr:row>
      <xdr:rowOff>25400</xdr:rowOff>
    </xdr:from>
    <xdr:to>
      <xdr:col>9</xdr:col>
      <xdr:colOff>939800</xdr:colOff>
      <xdr:row>38</xdr:row>
      <xdr:rowOff>6350</xdr:rowOff>
    </xdr:to>
    <xdr:graphicFrame macro="">
      <xdr:nvGraphicFramePr>
        <xdr:cNvPr id="4" name="Theater Outcomes Based on Launch Date">
          <a:extLst>
            <a:ext uri="{FF2B5EF4-FFF2-40B4-BE49-F238E27FC236}">
              <a16:creationId xmlns:a16="http://schemas.microsoft.com/office/drawing/2014/main" id="{F71EC78D-C39E-2A8F-8679-508BCB267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0.39167</cdr:x>
      <cdr:y>0.06235</cdr:y>
    </cdr:from>
    <cdr:to>
      <cdr:x>0.59167</cdr:x>
      <cdr:y>0.1199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95C7FD-6A63-F6A7-1B03-2749AD05FB66}"/>
            </a:ext>
          </a:extLst>
        </cdr:cNvPr>
        <cdr:cNvSpPr txBox="1"/>
      </cdr:nvSpPr>
      <cdr:spPr>
        <a:xfrm xmlns:a="http://schemas.openxmlformats.org/drawingml/2006/main">
          <a:off x="1790700" y="165100"/>
          <a:ext cx="9144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0.25556</cdr:x>
      <cdr:y>0.09113</cdr:y>
    </cdr:from>
    <cdr:to>
      <cdr:x>0.45556</cdr:x>
      <cdr:y>0.19664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7AF2F32-A52A-F008-15CC-15D814DD6259}"/>
            </a:ext>
          </a:extLst>
        </cdr:cNvPr>
        <cdr:cNvSpPr txBox="1"/>
      </cdr:nvSpPr>
      <cdr:spPr>
        <a:xfrm xmlns:a="http://schemas.openxmlformats.org/drawingml/2006/main">
          <a:off x="1168400" y="241300"/>
          <a:ext cx="9144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0.24167</cdr:x>
      <cdr:y>0.04317</cdr:y>
    </cdr:from>
    <cdr:to>
      <cdr:x>0.44167</cdr:x>
      <cdr:y>0.38849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1EB4200-3A1C-A14D-977F-6088A17FBA3D}"/>
            </a:ext>
          </a:extLst>
        </cdr:cNvPr>
        <cdr:cNvSpPr txBox="1"/>
      </cdr:nvSpPr>
      <cdr:spPr>
        <a:xfrm xmlns:a="http://schemas.openxmlformats.org/drawingml/2006/main">
          <a:off x="11049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Theater</a:t>
          </a:r>
          <a:r>
            <a:rPr lang="en-US" sz="1100" b="1" baseline="0"/>
            <a:t> Outcomes Based on Launch Date</a:t>
          </a:r>
          <a:endParaRPr lang="en-US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6</xdr:row>
      <xdr:rowOff>165100</xdr:rowOff>
    </xdr:from>
    <xdr:to>
      <xdr:col>17</xdr:col>
      <xdr:colOff>304800</xdr:colOff>
      <xdr:row>27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A7A6E6-2460-25AC-18E6-D817C170F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234950</xdr:colOff>
      <xdr:row>14</xdr:row>
      <xdr:rowOff>133350</xdr:rowOff>
    </xdr:from>
    <xdr:to>
      <xdr:col>13</xdr:col>
      <xdr:colOff>406400</xdr:colOff>
      <xdr:row>32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9AC916-20CA-5E91-07A4-A5D218F54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fing Kone" refreshedDate="44748.50281377315" createdVersion="8" refreshedVersion="8" minRefreshableVersion="3" recordCount="4114" xr:uid="{929FC2BB-1FD5-B241-8961-5C0AB2D75061}">
  <cacheSource type="worksheet">
    <worksheetSource ref="A1:P4115" sheet="Sheet1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Date Created" numFmtId="14">
      <sharedItems containsSemiMixedTypes="0" containsNonDate="0" containsDate="1" containsString="0" minDate="2009-05-17T03:55:13" maxDate="2017-03-15T15:30:07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fing Kone" refreshedDate="44748.525042245368" createdVersion="8" refreshedVersion="8" minRefreshableVersion="3" recordCount="4114" xr:uid="{5489D9E1-44CB-5741-A603-EA7304B4BC76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d v="2015-06-22T00:10:11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x v="0"/>
    <d v="2017-01-31T14:24:43"/>
    <x v="1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d v="2016-02-05T16:51:23"/>
    <x v="2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d v="2014-07-08T12:21:47"/>
    <x v="3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d v="2015-11-19T20:01:19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d v="2016-07-12T22:23:27"/>
    <x v="2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d v="2014-06-04T01:44:10"/>
    <x v="3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d v="2016-05-26T01:07:47"/>
    <x v="2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x v="0"/>
    <d v="2016-04-08T22:40:12"/>
    <x v="2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d v="2016-03-18T02:29:04"/>
    <x v="2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d v="2014-05-21T01:37:59"/>
    <x v="3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d v="2016-07-21T18:41:02"/>
    <x v="2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d v="2014-06-01T17:07:05"/>
    <x v="3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d v="2016-05-18T16:15:09"/>
    <x v="2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d v="2014-06-18T00:38:08"/>
    <x v="3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d v="2015-09-09T09:24:18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d v="2014-05-01T19:06:51"/>
    <x v="3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d v="2014-10-05T17:33:42"/>
    <x v="3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d v="2014-08-18T13:00:56"/>
    <x v="3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d v="2015-06-20T19:35:34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d v="2015-07-15T18:11:52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d v="2014-08-27T15:03:09"/>
    <x v="3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d v="2014-12-16T21:52:20"/>
    <x v="3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d v="2015-04-03T18:41:41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d v="2015-08-13T19:41:03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d v="2015-11-10T00:36:01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d v="2014-07-08T12:22:24"/>
    <x v="3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d v="2014-10-17T03:57:13"/>
    <x v="3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d v="2015-11-16T23:08:04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d v="2014-06-22T16:09:28"/>
    <x v="3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d v="2014-07-22T07:01:55"/>
    <x v="3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d v="2016-01-07T19:00:34"/>
    <x v="2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d v="2016-04-01T15:03:37"/>
    <x v="2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d v="2015-10-09T15:51:41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d v="2014-07-21T07:43:21"/>
    <x v="3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d v="2015-04-04T07:00:14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d v="2015-03-05T07:22:05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d v="2015-01-28T16:37:59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d v="2013-04-11T01:22:24"/>
    <x v="4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d v="2014-04-25T01:07:48"/>
    <x v="3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d v="2014-05-30T05:08:08"/>
    <x v="3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d v="2014-09-05T13:39:14"/>
    <x v="3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d v="2014-11-28T15:20:26"/>
    <x v="3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d v="2014-06-12T18:58:06"/>
    <x v="3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d v="2014-08-23T02:22:17"/>
    <x v="3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d v="2016-03-28T14:58:27"/>
    <x v="2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d v="2015-11-15T23:09:34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d v="2014-10-20T19:40:07"/>
    <x v="3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d v="2015-01-29T12:24:2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x v="0"/>
    <d v="2015-09-24T04:14:05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d v="2014-12-22T18:04:18"/>
    <x v="3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d v="2015-07-11T22:17:17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d v="2014-06-17T16:50:46"/>
    <x v="3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d v="2014-03-21T13:10:45"/>
    <x v="3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d v="2015-11-25T17:07:01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d v="2016-05-06T23:15:16"/>
    <x v="2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d v="2015-05-25T13:10:24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d v="2015-03-26T19:59:22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d v="2014-10-20T17:52:52"/>
    <x v="3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d v="2015-08-14T05:39:36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d v="2014-03-03T21:38:37"/>
    <x v="3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d v="2013-05-15T19:32:37"/>
    <x v="4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d v="2013-02-06T19:11:18"/>
    <x v="4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d v="2013-12-04T21:53:33"/>
    <x v="4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d v="2013-06-08T00:26:21"/>
    <x v="4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d v="2014-07-15T19:42:34"/>
    <x v="3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d v="2016-06-18T20:23:40"/>
    <x v="2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d v="2012-06-15T14:00:04"/>
    <x v="5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d v="2014-01-24T13:39:51"/>
    <x v="3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d v="2011-08-31T04:30:25"/>
    <x v="6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d v="2011-07-06T21:30:45"/>
    <x v="6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d v="2012-03-29T06:30:57"/>
    <x v="5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d v="2012-10-26T00:14:41"/>
    <x v="5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d v="2011-02-13T18:09:44"/>
    <x v="6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d v="2015-12-22T11:41:35"/>
    <x v="0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d v="2013-03-24T05:01:12"/>
    <x v="4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d v="2011-10-28T16:35:58"/>
    <x v="6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d v="2012-03-29T03:28:37"/>
    <x v="5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d v="2016-08-22T17:32:01"/>
    <x v="2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d v="2014-03-26T18:38:13"/>
    <x v="3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d v="2013-11-05T02:00:56"/>
    <x v="4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d v="2012-07-10T03:48:47"/>
    <x v="5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d v="2011-09-09T19:41:01"/>
    <x v="6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d v="2015-02-07T14:46:29"/>
    <x v="0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d v="2011-04-15T18:11:26"/>
    <x v="6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d v="2011-08-24T03:00:37"/>
    <x v="6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d v="2015-10-14T13:20:45"/>
    <x v="0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d v="2010-05-24T12:56:43"/>
    <x v="7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d v="2014-05-27T15:48:51"/>
    <x v="3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d v="2013-05-08T18:03:12"/>
    <x v="4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d v="2011-06-12T07:08:19"/>
    <x v="6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d v="2011-03-17T09:39:24"/>
    <x v="6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d v="2016-12-17T04:46:23"/>
    <x v="2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d v="2012-06-05T20:35:37"/>
    <x v="5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d v="2014-03-18T17:13:42"/>
    <x v="3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d v="2012-01-27T00:07:21"/>
    <x v="5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d v="2010-05-26T15:54:01"/>
    <x v="7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d v="2011-06-12T03:14:42"/>
    <x v="6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d v="2012-11-01T19:04:34"/>
    <x v="5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d v="2013-12-23T21:39:59"/>
    <x v="4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d v="2012-10-15T18:04:46"/>
    <x v="5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d v="2012-12-31T18:38:30"/>
    <x v="5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d v="2010-11-23T03:08:53"/>
    <x v="7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d v="2014-02-12T19:20:30"/>
    <x v="3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d v="2011-03-10T16:41:06"/>
    <x v="6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d v="2016-04-25T17:23:40"/>
    <x v="2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x v="1"/>
    <d v="2012-03-19T18:38:21"/>
    <x v="5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d v="2011-04-02T23:34:47"/>
    <x v="6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d v="2013-04-01T14:42:50"/>
    <x v="4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d v="2011-01-27T00:37:10"/>
    <x v="6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d v="2013-10-10T22:47:33"/>
    <x v="4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d v="2015-05-01T07:59:47"/>
    <x v="0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d v="2014-03-20T01:01:58"/>
    <x v="3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d v="2011-07-29T18:12:08"/>
    <x v="6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d v="2011-11-14T06:34:48"/>
    <x v="6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x v="1"/>
    <d v="2012-01-10T17:44:04"/>
    <x v="5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d v="2011-02-21T11:55:55"/>
    <x v="6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d v="2010-03-11T20:02:24"/>
    <x v="7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d v="2011-06-29T01:17:16"/>
    <x v="6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d v="2011-07-15T01:39:46"/>
    <x v="6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d v="2016-09-03T01:11:47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d v="2015-04-02T16:55:10"/>
    <x v="0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d v="2016-08-11T10:21:47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d v="2014-09-22T18:46:04"/>
    <x v="3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d v="2015-04-20T22:17:22"/>
    <x v="0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d v="2016-12-05T23:51:2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d v="2015-05-11T14:08:57"/>
    <x v="0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d v="2015-03-04T14:59:01"/>
    <x v="0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x v="2"/>
    <d v="2016-09-15T05:28:13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d v="2014-08-31T22:29:43"/>
    <x v="3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d v="2014-05-19T21:58:12"/>
    <x v="3"/>
  </r>
  <r>
    <n v="131"/>
    <x v="131"/>
    <s v="I"/>
    <n v="1200"/>
    <n v="0"/>
    <x v="1"/>
    <x v="0"/>
    <s v="USD"/>
    <n v="1467763200"/>
    <n v="1466453161"/>
    <b v="0"/>
    <n v="0"/>
    <b v="0"/>
    <x v="2"/>
    <d v="2016-06-20T20:06:01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d v="2014-09-23T19:30:07"/>
    <x v="3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d v="2016-05-01T19:23:04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x v="2"/>
    <d v="2015-08-05T21:50:18"/>
    <x v="0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d v="2014-05-29T09:09:57"/>
    <x v="3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d v="2015-04-02T09:50:34"/>
    <x v="0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d v="2015-08-23T13:46:33"/>
    <x v="0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d v="2015-07-01T06:10:41"/>
    <x v="0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d v="2015-07-02T22:06:12"/>
    <x v="0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d v="2015-02-18T04:45:32"/>
    <x v="0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d v="2015-04-16T03:40:23"/>
    <x v="0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d v="2014-10-26T21:26:18"/>
    <x v="3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d v="2016-07-08T01:32:22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d v="2015-02-12T18:17:52"/>
    <x v="0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d v="2015-07-15T13:00:52"/>
    <x v="0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d v="2016-11-19T00:23:18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x v="2"/>
    <d v="2014-11-26T18:25:40"/>
    <x v="3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d v="2016-01-28T06:45:36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d v="2014-11-25T04:07:50"/>
    <x v="3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d v="2015-03-27T03:53:02"/>
    <x v="0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d v="2015-04-19T13:13:11"/>
    <x v="0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d v="2014-08-24T01:51:40"/>
    <x v="3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d v="2014-10-21T14:04:04"/>
    <x v="3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d v="2015-04-21T13:08:15"/>
    <x v="0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d v="2015-06-13T13:25:35"/>
    <x v="0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d v="2014-06-04T02:59:56"/>
    <x v="3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d v="2016-01-27T21:52:52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d v="2014-09-22T01:50:28"/>
    <x v="3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d v="2016-05-24T10:25:45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d v="2015-06-16T21:54:51"/>
    <x v="0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d v="2014-06-02T16:29:55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d v="2014-07-15T03:02:36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d v="2015-08-27T23:04:14"/>
    <x v="0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d v="2014-07-21T18:18:21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d v="2015-12-13T15:48:44"/>
    <x v="0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d v="2016-12-17T01:49:22"/>
    <x v="2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d v="2015-06-05T22:15:35"/>
    <x v="0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d v="2015-02-17T20:02:50"/>
    <x v="0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d v="2014-09-18T12:07:39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d v="2015-07-31T23:28:03"/>
    <x v="0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d v="2016-06-13T04:20:14"/>
    <x v="2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d v="2015-02-12T09:28:43"/>
    <x v="0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d v="2015-01-29T13:45:08"/>
    <x v="0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d v="2015-03-09T18:12:56"/>
    <x v="0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d v="2014-08-04T18:40:11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d v="2015-07-06T19:46:39"/>
    <x v="0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d v="2015-03-07T01:08:46"/>
    <x v="0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d v="2015-10-27T22:55:45"/>
    <x v="0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d v="2016-02-03T01:55:55"/>
    <x v="2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d v="2015-03-04T23:47:23"/>
    <x v="0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d v="2015-05-23T17:48:15"/>
    <x v="0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d v="2016-12-08T00:17:12"/>
    <x v="2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x v="3"/>
    <d v="2014-10-27T19:26:5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d v="2014-07-05T18:59:22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x v="3"/>
    <d v="2016-07-19T21:52:19"/>
    <x v="2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d v="2017-02-01T19:30:34"/>
    <x v="1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d v="2015-06-27T05:37:37"/>
    <x v="0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d v="2014-08-06T04:23:35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d v="2016-07-05T16:34:37"/>
    <x v="2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x v="3"/>
    <d v="2016-06-06T15:37:26"/>
    <x v="2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d v="2015-08-23T10:35:38"/>
    <x v="0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d v="2014-09-17T19:00:32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d v="2014-09-29T22:26:06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d v="2016-01-06T23:55:31"/>
    <x v="2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d v="2015-05-11T16:05:32"/>
    <x v="0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d v="2015-09-12T13:01:38"/>
    <x v="0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d v="2017-01-06T20:21:40"/>
    <x v="1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d v="2014-09-05T09:12:02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d v="2016-08-02T02:58:22"/>
    <x v="2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d v="2014-08-16T02:00:03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d v="2015-01-19T19:38:49"/>
    <x v="0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x v="3"/>
    <d v="2015-09-08T22:16:04"/>
    <x v="0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d v="2014-11-30T20:21:04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d v="2016-07-05T14:00:03"/>
    <x v="2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d v="2015-09-01T15:10:22"/>
    <x v="0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d v="2016-07-16T00:06:23"/>
    <x v="2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d v="2014-12-05T04:43:58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d v="2014-11-16T08:52:47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d v="2015-06-10T22:08:55"/>
    <x v="0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d v="2015-09-02T01:33:12"/>
    <x v="0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d v="2015-08-20T03:50:17"/>
    <x v="0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d v="2016-02-16T21:08:40"/>
    <x v="2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d v="2015-07-17T14:15:47"/>
    <x v="0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d v="2015-01-05T15:22:29"/>
    <x v="0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d v="2016-01-06T05:31:22"/>
    <x v="2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d v="2015-03-03T23:00:37"/>
    <x v="0"/>
  </r>
  <r>
    <n v="217"/>
    <x v="217"/>
    <s v="A roadmovie by paw"/>
    <n v="100000"/>
    <n v="11943"/>
    <x v="2"/>
    <x v="11"/>
    <s v="SEK"/>
    <n v="1419780149"/>
    <n v="1417101749"/>
    <b v="0"/>
    <n v="38"/>
    <b v="0"/>
    <x v="3"/>
    <d v="2014-11-27T15:22:29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d v="2015-03-16T15:04:49"/>
    <x v="0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d v="2016-02-29T07:50:25"/>
    <x v="2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d v="2015-07-10T15:27:10"/>
    <x v="0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x v="3"/>
    <d v="2015-01-27T20:06:04"/>
    <x v="0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d v="2015-01-27T18:28:38"/>
    <x v="0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d v="2016-04-22T01:09:10"/>
    <x v="2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d v="2015-05-11T05:38:46"/>
    <x v="0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d v="2016-03-09T23:04:14"/>
    <x v="2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d v="2015-04-12T15:59:04"/>
    <x v="0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d v="2015-06-09T21:27:21"/>
    <x v="0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d v="2015-04-02T16:28:25"/>
    <x v="0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d v="2016-01-14T22:24:57"/>
    <x v="2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d v="2015-05-05T18:39:11"/>
    <x v="0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d v="2015-12-03T23:00:51"/>
    <x v="0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d v="2015-01-28T19:49:06"/>
    <x v="0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d v="2016-08-30T21:52:52"/>
    <x v="2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d v="2015-05-12T00:50:59"/>
    <x v="0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d v="2015-06-09T21:48:17"/>
    <x v="0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d v="2015-11-13T02:01:39"/>
    <x v="0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x v="3"/>
    <d v="2016-01-08T13:51:09"/>
    <x v="2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d v="2016-12-09T23:06:00"/>
    <x v="2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d v="2015-10-20T02:38:50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d v="2013-03-21T17:00:11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d v="2014-11-06T16:45:04"/>
    <x v="3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d v="2011-11-15T11:49:50"/>
    <x v="6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d v="2014-01-23T01:08:24"/>
    <x v="3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d v="2010-02-04T07:45:59"/>
    <x v="7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d v="2012-07-17T01:16:25"/>
    <x v="5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d v="2010-10-29T08:43:25"/>
    <x v="7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d v="2010-09-09T14:30:14"/>
    <x v="7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d v="2011-11-23T18:35:09"/>
    <x v="6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d v="2010-06-03T22:10:20"/>
    <x v="7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d v="2013-05-07T13:34:51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d v="2012-04-14T18:54:06"/>
    <x v="5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d v="2010-03-29T15:54:18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d v="2012-01-16T15:37:15"/>
    <x v="5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d v="2015-09-16T22:51:50"/>
    <x v="0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d v="2011-02-14T12:38:02"/>
    <x v="6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d v="2013-02-14T18:27:47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d v="2016-04-19T15:02:42"/>
    <x v="2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d v="2011-05-19T01:14:26"/>
    <x v="6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d v="2015-03-09T17:42:49"/>
    <x v="0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d v="2010-06-01T18:07:59"/>
    <x v="7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d v="2012-04-18T21:15:04"/>
    <x v="5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d v="2011-01-12T05:57:08"/>
    <x v="6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d v="2012-08-28T22:54:54"/>
    <x v="5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d v="2012-04-11T14:53:15"/>
    <x v="5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d v="2010-03-30T05:53:50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d v="2010-01-27T04:11:47"/>
    <x v="7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d v="2014-05-26T10:51:39"/>
    <x v="3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d v="2011-09-23T03:39:38"/>
    <x v="6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d v="2017-01-23T04:43:42"/>
    <x v="1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d v="2011-04-04T20:47:50"/>
    <x v="6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d v="2013-12-04T02:24:21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d v="2010-02-26T21:36:31"/>
    <x v="7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d v="2011-06-03T11:57:46"/>
    <x v="6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d v="2012-03-01T21:53:49"/>
    <x v="5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d v="2012-10-11T00:46:06"/>
    <x v="5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d v="2012-02-28T01:57:54"/>
    <x v="5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d v="2015-04-23T21:23:39"/>
    <x v="0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d v="2012-09-12T00:58:59"/>
    <x v="5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d v="2017-01-24T05:51:36"/>
    <x v="1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d v="2014-04-15T14:10:35"/>
    <x v="3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d v="2009-05-17T03:55:13"/>
    <x v="8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d v="2010-01-16T22:04:52"/>
    <x v="7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x v="4"/>
    <d v="2011-05-12T17:02:24"/>
    <x v="6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d v="2011-12-27T17:43:00"/>
    <x v="6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d v="2013-08-20T18:08:48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d v="2013-02-08T19:35:24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d v="2012-10-02T06:40:18"/>
    <x v="5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d v="2012-05-22T04:03:13"/>
    <x v="5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d v="2013-10-03T10:57:14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d v="2010-12-14T08:51:37"/>
    <x v="7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d v="2013-04-12T18:27:26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d v="2011-09-26T19:16:39"/>
    <x v="6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d v="2014-03-21T16:01:54"/>
    <x v="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d v="2010-06-14T02:01:34"/>
    <x v="7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d v="2013-09-02T00:06:49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d v="2012-08-13T11:24:43"/>
    <x v="5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d v="2015-03-26T17:28:21"/>
    <x v="0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d v="2014-03-11T11:07:28"/>
    <x v="3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d v="2010-10-18T05:24:20"/>
    <x v="7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d v="2011-03-24T23:02:18"/>
    <x v="6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d v="2013-02-07T17:42:15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d v="2012-01-25T20:33:58"/>
    <x v="5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d v="2012-05-03T01:42:26"/>
    <x v="5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d v="2012-07-24T02:16:37"/>
    <x v="5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d v="2012-02-09T15:07:29"/>
    <x v="5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d v="2013-02-28T20:05:33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x v="4"/>
    <d v="2013-01-08T22:40:01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d v="2011-01-24T16:40:10"/>
    <x v="6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d v="2012-08-13T18:02:14"/>
    <x v="5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d v="2011-10-05T04:23:43"/>
    <x v="6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d v="2011-11-21T05:16:32"/>
    <x v="6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d v="2013-03-15T21:03:52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d v="2010-06-28T05:28:14"/>
    <x v="7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d v="2013-01-30T19:59:48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d v="2012-07-23T18:32:14"/>
    <x v="5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d v="2014-11-07T22:09:57"/>
    <x v="3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d v="2013-11-11T16:14:43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d v="2013-02-25T00:55:51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d v="2009-11-06T20:07:09"/>
    <x v="8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d v="2015-11-23T13:13:53"/>
    <x v="0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d v="2016-10-04T10:43:06"/>
    <x v="2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d v="2016-04-13T13:40:48"/>
    <x v="2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d v="2016-11-23T07:42:46"/>
    <x v="2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d v="2015-06-29T15:01:48"/>
    <x v="0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d v="2016-11-15T04:30:33"/>
    <x v="2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d v="2017-02-09T07:33:26"/>
    <x v="1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d v="2015-02-23T05:38:49"/>
    <x v="0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d v="2015-10-01T22:43:08"/>
    <x v="0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d v="2015-10-14T11:12:07"/>
    <x v="0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d v="2013-04-15T12:22:43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d v="2016-05-17T13:57:14"/>
    <x v="2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d v="2015-09-16T16:19:37"/>
    <x v="0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d v="2016-03-08T15:16:31"/>
    <x v="2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d v="2015-04-07T16:22:37"/>
    <x v="0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d v="2015-04-07T17:41:55"/>
    <x v="0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d v="2015-10-14T14:18:38"/>
    <x v="0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d v="2015-02-12T03:05:08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d v="2016-07-08T18:08:10"/>
    <x v="2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d v="2015-03-30T18:14:28"/>
    <x v="0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d v="2017-02-06T16:03:27"/>
    <x v="1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d v="2014-09-12T21:06:38"/>
    <x v="3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x v="4"/>
    <d v="2016-03-30T18:44:25"/>
    <x v="2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d v="2014-10-14T17:42:25"/>
    <x v="3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d v="2015-04-17T23:18:14"/>
    <x v="0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d v="2015-04-20T22:39:50"/>
    <x v="0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d v="2015-09-14T12:00:21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d v="2015-10-15T11:53:29"/>
    <x v="0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d v="2015-07-22T14:05:16"/>
    <x v="0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d v="2017-01-25T11:58:28"/>
    <x v="1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d v="2016-08-04T01:35:09"/>
    <x v="2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d v="2016-02-27T23:09:14"/>
    <x v="2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d v="2014-09-08T04:01:08"/>
    <x v="3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d v="2015-10-20T19:00:19"/>
    <x v="0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d v="2016-03-09T19:52:01"/>
    <x v="2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d v="2014-10-31T07:03:14"/>
    <x v="3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d v="2016-02-15T19:16:33"/>
    <x v="2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d v="2015-03-15T05:19:57"/>
    <x v="0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d v="2016-05-17T20:38:41"/>
    <x v="2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d v="2014-10-23T01:41:30"/>
    <x v="3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d v="2015-06-08T21:33:0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d v="2014-10-24T00:01:46"/>
    <x v="3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d v="2014-07-17T05:03:11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d v="2010-03-18T17:52:16"/>
    <x v="7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d v="2014-05-21T20:37:52"/>
    <x v="3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d v="2014-01-29T14:33:19"/>
    <x v="3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d v="2012-04-20T19:01:58"/>
    <x v="5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d v="2013-03-22T13:51:18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d v="2015-02-08T14:32:02"/>
    <x v="0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d v="2011-12-16T13:14:29"/>
    <x v="6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d v="2016-12-07T19:05:00"/>
    <x v="2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d v="2012-12-18T18:25:39"/>
    <x v="5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d v="2016-02-25T13:50:44"/>
    <x v="2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d v="2012-06-18T21:53:18"/>
    <x v="5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d v="2011-08-02T21:20:31"/>
    <x v="6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d v="2014-01-18T23:38:31"/>
    <x v="3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d v="2016-07-25T10:51:56"/>
    <x v="2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d v="2015-10-15T06:01:08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d v="2016-01-01T13:43:28"/>
    <x v="2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d v="2012-03-19T16:31:12"/>
    <x v="5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d v="2015-12-29T17:16:32"/>
    <x v="0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d v="2012-06-25T16:45:17"/>
    <x v="5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d v="2012-08-23T17:01:40"/>
    <x v="5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d v="2014-04-26T02:49:19"/>
    <x v="3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d v="2014-12-07T18:45:47"/>
    <x v="3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d v="2014-10-22T14:01:41"/>
    <x v="3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d v="2015-07-26T22:49:51"/>
    <x v="0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d v="2015-07-15T16:14:18"/>
    <x v="0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d v="2016-06-28T01:49:40"/>
    <x v="2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d v="2014-02-04T01:30:50"/>
    <x v="3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d v="2015-04-18T00:52:52"/>
    <x v="0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d v="2011-11-18T01:00:51"/>
    <x v="6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d v="2011-08-08T17:12:51"/>
    <x v="6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d v="2013-09-09T17:00:52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d v="2016-02-17T19:38:02"/>
    <x v="2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d v="2012-03-22T21:49:20"/>
    <x v="5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d v="2012-06-22T13:33:26"/>
    <x v="5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d v="2010-07-20T18:38:04"/>
    <x v="7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d v="2015-03-15T19:02:06"/>
    <x v="0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d v="2016-11-13T21:01:07"/>
    <x v="2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d v="2014-04-16T15:15:47"/>
    <x v="3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d v="2011-07-08T20:12:50"/>
    <x v="6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d v="2015-10-15T12:56:57"/>
    <x v="0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d v="2011-06-24T07:27:21"/>
    <x v="6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d v="2014-01-07T15:04:22"/>
    <x v="3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d v="2014-02-04T02:02:19"/>
    <x v="3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d v="2011-04-05T03:53:57"/>
    <x v="6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d v="2011-09-20T20:54:10"/>
    <x v="6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d v="2013-09-26T17:39:5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d v="2016-06-22T20:42:24"/>
    <x v="2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d v="2015-04-19T23:33:17"/>
    <x v="0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d v="2013-11-20T04:13:24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d v="2012-07-09T17:49:38"/>
    <x v="5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d v="2012-06-19T21:03:31"/>
    <x v="5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d v="2013-09-12T01:31:05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d v="2014-09-22T20:26:42"/>
    <x v="3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d v="2014-01-09T09:30:31"/>
    <x v="3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d v="2013-03-27T23:17:4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d v="2015-06-23T06:46:37"/>
    <x v="0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d v="2013-04-30T20:13:07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d v="2014-02-12T05:40:31"/>
    <x v="3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d v="2015-06-22T11:47:36"/>
    <x v="0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d v="2014-08-12T06:14:57"/>
    <x v="3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d v="2013-05-06T22:13:50"/>
    <x v="4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d v="2012-01-26T09:01:39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d v="2015-09-28T20:40:04"/>
    <x v="0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d v="2016-01-31T17:05:14"/>
    <x v="2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d v="2015-10-08T21:49:00"/>
    <x v="0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d v="2014-05-19T18:24:05"/>
    <x v="3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d v="2009-09-14T21:38:02"/>
    <x v="8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d v="2013-08-27T02:34:27"/>
    <x v="4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d v="2016-06-05T20:54:43"/>
    <x v="2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d v="2015-08-22T17:26:21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d v="2015-08-12T15:07:02"/>
    <x v="0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d v="2013-10-29T20:01:42"/>
    <x v="4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d v="2013-08-14T17:56:20"/>
    <x v="4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d v="2013-07-01T08:41:53"/>
    <x v="4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d v="2016-08-09T07:38:46"/>
    <x v="2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d v="2015-10-19T06:15:58"/>
    <x v="0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d v="2014-10-07T18:16:58"/>
    <x v="3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d v="2016-02-23T23:39:13"/>
    <x v="2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d v="2013-10-03T19:03:16"/>
    <x v="4"/>
  </r>
  <r>
    <n v="442"/>
    <x v="442"/>
    <s v="Doomsday is here"/>
    <n v="17000"/>
    <n v="6691"/>
    <x v="2"/>
    <x v="0"/>
    <s v="USD"/>
    <n v="1424380783"/>
    <n v="1421788783"/>
    <b v="0"/>
    <n v="17"/>
    <b v="0"/>
    <x v="5"/>
    <d v="2015-01-20T21:19:43"/>
    <x v="0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d v="2014-01-11T00:21:41"/>
    <x v="3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d v="2011-12-17T21:46:01"/>
    <x v="6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d v="2015-05-06T08:02:55"/>
    <x v="0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d v="2015-02-02T02:00:20"/>
    <x v="0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d v="2013-02-26T13:19:23"/>
    <x v="4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d v="2014-04-24T18:11:35"/>
    <x v="3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d v="2013-09-17T13:38:05"/>
    <x v="4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d v="2014-01-15T22:43:20"/>
    <x v="3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d v="2013-12-26T17:09:51"/>
    <x v="4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d v="2015-04-13T16:53:35"/>
    <x v="0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d v="2015-02-03T19:47:59"/>
    <x v="0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d v="2014-10-26T17:12:51"/>
    <x v="3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d v="2012-03-03T00:03:42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d v="2013-09-30T16:40:01"/>
    <x v="4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d v="2014-07-17T18:25:12"/>
    <x v="3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d v="2013-04-14T16:47:40"/>
    <x v="4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d v="2011-09-14T15:22:07"/>
    <x v="6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x v="5"/>
    <d v="2014-04-30T13:01:15"/>
    <x v="3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d v="2013-05-13T20:19:27"/>
    <x v="4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d v="2011-06-11T03:02:21"/>
    <x v="6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d v="2011-07-26T17:02:33"/>
    <x v="6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d v="2016-04-28T20:22:15"/>
    <x v="2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x v="5"/>
    <d v="2014-06-11T02:52:54"/>
    <x v="3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d v="2012-08-08T22:37:44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d v="2012-08-14T16:18:54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d v="2012-05-12T04:01:23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d v="2014-07-07T23:45:24"/>
    <x v="3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d v="2013-11-27T04:01:29"/>
    <x v="4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d v="2014-03-05T17:19:39"/>
    <x v="3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d v="2014-07-24T22:08:38"/>
    <x v="3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d v="2014-08-18T16:45:19"/>
    <x v="3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d v="2017-01-18T07:53:49"/>
    <x v="1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d v="2015-04-06T02:04:03"/>
    <x v="0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x v="5"/>
    <d v="2014-04-28T23:24:01"/>
    <x v="3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d v="2012-03-19T20:02:14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d v="2015-03-02T21:51:49"/>
    <x v="0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d v="2014-09-22T09:47:15"/>
    <x v="3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d v="2013-07-10T12:00:15"/>
    <x v="4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d v="2012-09-10T16:08:09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d v="2016-03-18T21:31:30"/>
    <x v="2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d v="2012-11-30T04:44:32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d v="2015-09-25T22:32:52"/>
    <x v="0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d v="2013-04-17T12:08:19"/>
    <x v="4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d v="2014-05-02T22:37:19"/>
    <x v="3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d v="2016-10-26T14:16:34"/>
    <x v="2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d v="2016-12-10T01:18:20"/>
    <x v="2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d v="2011-12-05T11:33:36"/>
    <x v="6"/>
  </r>
  <r>
    <n v="490"/>
    <x v="490"/>
    <s v="Cancelled"/>
    <n v="1000"/>
    <n v="0"/>
    <x v="2"/>
    <x v="0"/>
    <s v="USD"/>
    <n v="1345677285"/>
    <n v="1343085285"/>
    <b v="0"/>
    <n v="0"/>
    <b v="0"/>
    <x v="5"/>
    <d v="2012-07-23T23:14:45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d v="2015-12-28T23:34:59"/>
    <x v="0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d v="2016-08-14T00:50:30"/>
    <x v="2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d v="2015-04-20T17:25:38"/>
    <x v="0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d v="2014-06-09T19:56:05"/>
    <x v="3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d v="2015-06-16T19:51:45"/>
    <x v="0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d v="2013-12-12T22:21:14"/>
    <x v="4"/>
  </r>
  <r>
    <n v="497"/>
    <x v="497"/>
    <s v="live-action/animated series pilot."/>
    <n v="4480"/>
    <n v="30"/>
    <x v="2"/>
    <x v="0"/>
    <s v="USD"/>
    <n v="1419483600"/>
    <n v="1414889665"/>
    <b v="0"/>
    <n v="3"/>
    <b v="0"/>
    <x v="5"/>
    <d v="2014-11-02T00:54:25"/>
    <x v="3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d v="2011-11-11T18:17:29"/>
    <x v="6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d v="2009-08-18T21:29:28"/>
    <x v="8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d v="2010-03-10T21:15:51"/>
    <x v="7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d v="2011-06-09T05:37:31"/>
    <x v="6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d v="2012-02-17T13:17:05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d v="2014-12-18T12:38:23"/>
    <x v="3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d v="2012-02-10T23:36:27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d v="2015-11-10T02:21:26"/>
    <x v="0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d v="2013-07-11T13:15:20"/>
    <x v="4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d v="2012-09-04T23:00:57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d v="2012-03-27T00:35:01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d v="2015-05-29T15:09:30"/>
    <x v="0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d v="2016-01-31T04:13:59"/>
    <x v="2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d v="2013-03-07T07:16:22"/>
    <x v="4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d v="2016-10-06T17:48:47"/>
    <x v="2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d v="2016-07-01T15:41:45"/>
    <x v="2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d v="2014-07-10T14:44:07"/>
    <x v="3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d v="2015-11-19T11:46:41"/>
    <x v="0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d v="2015-03-28T18:41:20"/>
    <x v="0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d v="2017-01-03T14:46:01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d v="2015-08-07T14:47:04"/>
    <x v="0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d v="2012-11-05T09:23:41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d v="2015-11-10T16:51:01"/>
    <x v="0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d v="2016-10-03T02:13:39"/>
    <x v="2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d v="2016-03-01T00:58:45"/>
    <x v="2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d v="2015-08-22T03:11:16"/>
    <x v="0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d v="2016-05-02T17:12:49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d v="2014-07-30T09:37:21"/>
    <x v="3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d v="2015-07-07T14:12:24"/>
    <x v="0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d v="2017-01-18T04:56:06"/>
    <x v="1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x v="6"/>
    <d v="2015-05-31T22:05:07"/>
    <x v="0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d v="2016-12-21T00:44:54"/>
    <x v="2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d v="2015-06-02T14:11:08"/>
    <x v="0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d v="2016-11-02T01:33:49"/>
    <x v="2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d v="2016-04-13T00:10:08"/>
    <x v="2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d v="2016-04-22T10:26:05"/>
    <x v="2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d v="2015-09-23T19:27:50"/>
    <x v="0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d v="2016-12-07T13:05:05"/>
    <x v="2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d v="2015-06-24T08:16:47"/>
    <x v="0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d v="2015-10-05T18:26:31"/>
    <x v="0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d v="2016-04-13T19:04:23"/>
    <x v="2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d v="2016-06-14T01:11:47"/>
    <x v="2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d v="2015-01-05T19:36:46"/>
    <x v="0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d v="2015-09-29T01:07:14"/>
    <x v="0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d v="2016-03-04T17:41:56"/>
    <x v="2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d v="2014-10-02T02:12:42"/>
    <x v="3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d v="2016-06-04T15:46:00"/>
    <x v="2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d v="2015-10-06T14:13:09"/>
    <x v="0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d v="2015-09-02T16:01:55"/>
    <x v="0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d v="2016-01-11T16:42:44"/>
    <x v="2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d v="2015-09-29T21:40:48"/>
    <x v="0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d v="2015-06-08T15:17:02"/>
    <x v="0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d v="2017-01-18T16:17:25"/>
    <x v="1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d v="2015-06-18T06:37:04"/>
    <x v="0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d v="2015-11-10T14:48:16"/>
    <x v="0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d v="2014-10-15T17:16:31"/>
    <x v="3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d v="2014-09-19T16:26:12"/>
    <x v="3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d v="2016-05-13T08:29:03"/>
    <x v="2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x v="7"/>
    <d v="2015-12-07T20:38:37"/>
    <x v="0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d v="2016-11-02T22:36:43"/>
    <x v="2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d v="2015-02-22T21:11:45"/>
    <x v="0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d v="2015-11-13T06:47:40"/>
    <x v="0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d v="2014-11-17T18:30:45"/>
    <x v="3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d v="2015-09-21T15:48:33"/>
    <x v="0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d v="2016-11-18T09:20:15"/>
    <x v="2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d v="2015-01-18T01:40:47"/>
    <x v="0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d v="2016-02-11T22:37:55"/>
    <x v="2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d v="2015-06-10T18:50:49"/>
    <x v="0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d v="2016-06-14T16:25:33"/>
    <x v="2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d v="2014-12-02T20:13:14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d v="2015-12-10T22:07:03"/>
    <x v="0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d v="2015-12-02T20:20:12"/>
    <x v="0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d v="2016-01-19T19:09:29"/>
    <x v="2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d v="2015-07-07T19:35:23"/>
    <x v="0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d v="2015-10-05T17:11:28"/>
    <x v="0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d v="2014-11-20T01:12:11"/>
    <x v="3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d v="2016-09-19T10:38:27"/>
    <x v="2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d v="2015-05-14T16:37:23"/>
    <x v="0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d v="2015-01-27T11:19:12"/>
    <x v="0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d v="2016-03-21T14:08:22"/>
    <x v="2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x v="7"/>
    <d v="2015-08-14T13:53:13"/>
    <x v="0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d v="2014-11-25T20:27:03"/>
    <x v="3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d v="2016-08-23T21:47:47"/>
    <x v="2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d v="2015-07-03T00:18:24"/>
    <x v="0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d v="2015-02-20T17:45:19"/>
    <x v="0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d v="2015-02-17T22:31:27"/>
    <x v="0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d v="2015-02-14T17:11:56"/>
    <x v="0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d v="2015-10-06T09:22:57"/>
    <x v="0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d v="2015-01-16T20:30:07"/>
    <x v="0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d v="2015-03-17T18:10:33"/>
    <x v="0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d v="2016-09-18T18:28:06"/>
    <x v="2"/>
  </r>
  <r>
    <n v="589"/>
    <x v="589"/>
    <s v="Services closer than you think..."/>
    <n v="7500"/>
    <n v="1"/>
    <x v="2"/>
    <x v="0"/>
    <s v="USD"/>
    <n v="1436366699"/>
    <n v="1435070699"/>
    <b v="0"/>
    <n v="1"/>
    <b v="0"/>
    <x v="7"/>
    <d v="2015-06-23T14:44:59"/>
    <x v="0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d v="2016-01-08T13:18:51"/>
    <x v="2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d v="2015-06-22T13:02:10"/>
    <x v="0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d v="2014-11-03T05:34:20"/>
    <x v="3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d v="2015-03-07T16:15:45"/>
    <x v="0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x v="7"/>
    <d v="2016-03-17T18:43:26"/>
    <x v="2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d v="2015-03-20T01:40:38"/>
    <x v="0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d v="2016-10-03T21:31:32"/>
    <x v="2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d v="2016-06-24T16:55:35"/>
    <x v="2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d v="2014-11-05T00:03:01"/>
    <x v="3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d v="2015-02-12T19:30:02"/>
    <x v="0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d v="2015-03-10T19:09:22"/>
    <x v="0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d v="2014-11-26T20:35:39"/>
    <x v="3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d v="2015-05-19T19:03:35"/>
    <x v="0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d v="2014-07-15T15:20:23"/>
    <x v="3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d v="2014-07-29T00:50:56"/>
    <x v="3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x v="7"/>
    <d v="2015-07-09T08:35:08"/>
    <x v="0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d v="2015-04-08T15:36:49"/>
    <x v="0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d v="2015-10-23T19:48:56"/>
    <x v="0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d v="2015-05-16T22:06:20"/>
    <x v="0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d v="2015-10-30T00:49:04"/>
    <x v="0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d v="2015-03-23T19:56:26"/>
    <x v="0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d v="2015-11-20T13:27:17"/>
    <x v="0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d v="2016-08-03T00:45:46"/>
    <x v="2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d v="2015-08-31T11:55:20"/>
    <x v="0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d v="2016-05-25T01:29:00"/>
    <x v="2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d v="2015-08-26T02:55:59"/>
    <x v="0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d v="2017-01-26T09:01:47"/>
    <x v="1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d v="2015-03-24T08:14:03"/>
    <x v="0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d v="2015-11-09T19:26:43"/>
    <x v="0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d v="2014-09-26T15:36:30"/>
    <x v="3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d v="2014-07-11T17:12:18"/>
    <x v="3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d v="2016-06-07T23:42:17"/>
    <x v="2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d v="2016-06-11T18:35:38"/>
    <x v="2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d v="2015-04-28T00:13:17"/>
    <x v="0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d v="2015-04-14T23:44:01"/>
    <x v="0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d v="2017-02-24T21:29:37"/>
    <x v="1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d v="2015-07-13T13:25:39"/>
    <x v="0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d v="2016-01-15T07:21:51"/>
    <x v="2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d v="2014-06-13T16:37:37"/>
    <x v="3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d v="2016-04-14T15:18:28"/>
    <x v="2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d v="2015-08-07T14:52:01"/>
    <x v="0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d v="2016-04-29T18:32:09"/>
    <x v="2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d v="2015-10-26T15:49:25"/>
    <x v="0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d v="2016-05-17T07:11:02"/>
    <x v="2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d v="2015-01-27T22:17:09"/>
    <x v="0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x v="7"/>
    <d v="2015-03-13T02:12:42"/>
    <x v="0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d v="2015-05-07T10:55:50"/>
    <x v="0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d v="2017-01-27T23:05:18"/>
    <x v="1"/>
  </r>
  <r>
    <n v="638"/>
    <x v="638"/>
    <s v="O0"/>
    <n v="200000"/>
    <n v="18"/>
    <x v="1"/>
    <x v="12"/>
    <s v="EUR"/>
    <n v="1490447662"/>
    <n v="1485267262"/>
    <b v="0"/>
    <n v="6"/>
    <b v="0"/>
    <x v="7"/>
    <d v="2017-01-24T14:14:22"/>
    <x v="1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x v="7"/>
    <d v="2014-08-14T13:59:55"/>
    <x v="3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d v="2016-11-09T10:05:15"/>
    <x v="2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d v="2015-07-14T13:40:48"/>
    <x v="0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d v="2015-07-14T15:37:54"/>
    <x v="0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d v="2015-04-06T15:24:35"/>
    <x v="0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d v="2014-09-16T15:58:59"/>
    <x v="3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d v="2016-07-13T00:37:54"/>
    <x v="2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d v="2014-07-12T20:27:47"/>
    <x v="3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d v="2016-02-16T18:25:49"/>
    <x v="2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d v="2014-09-09T16:38:28"/>
    <x v="3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d v="2014-08-26T21:53:33"/>
    <x v="3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d v="2014-10-20T00:53:04"/>
    <x v="3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d v="2014-11-13T00:25:11"/>
    <x v="3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d v="2016-11-01T16:34:10"/>
    <x v="2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d v="2015-07-14T14:50:40"/>
    <x v="0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d v="2015-06-08T22:58:33"/>
    <x v="0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d v="2015-02-10T22:58:32"/>
    <x v="0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d v="2016-02-17T19:18:39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d v="2015-11-23T20:17:52"/>
    <x v="0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d v="2015-06-24T03:51:29"/>
    <x v="0"/>
  </r>
  <r>
    <n v="659"/>
    <x v="659"/>
    <s v="Sync up your lifestyle"/>
    <n v="3000"/>
    <n v="3017"/>
    <x v="0"/>
    <x v="0"/>
    <s v="USD"/>
    <n v="1440339295"/>
    <n v="1437747295"/>
    <b v="0"/>
    <n v="21"/>
    <b v="1"/>
    <x v="8"/>
    <d v="2015-07-24T14:14:55"/>
    <x v="0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d v="2014-10-10T17:47:59"/>
    <x v="3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d v="2016-09-23T15:29:19"/>
    <x v="2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d v="2014-12-17T10:30:47"/>
    <x v="3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d v="2015-06-18T20:14:16"/>
    <x v="0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d v="2015-03-14T15:59:35"/>
    <x v="0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d v="2016-11-14T17:04:21"/>
    <x v="2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d v="2014-07-18T19:58:18"/>
    <x v="3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d v="2016-09-19T08:57:43"/>
    <x v="2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d v="2015-03-27T19:57:02"/>
    <x v="0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d v="2016-06-06T15:00:58"/>
    <x v="2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d v="2016-05-16T17:02:00"/>
    <x v="2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d v="2014-12-11T16:37:32"/>
    <x v="3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d v="2014-12-01T05:16:04"/>
    <x v="3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d v="2014-07-18T20:10:17"/>
    <x v="3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d v="2014-06-13T02:47:07"/>
    <x v="3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d v="2014-12-02T22:20:04"/>
    <x v="3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d v="2015-01-08T18:26:21"/>
    <x v="0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d v="2016-05-14T09:41:35"/>
    <x v="2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d v="2016-04-21T09:02:18"/>
    <x v="2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d v="2016-07-05T16:41:49"/>
    <x v="2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d v="2014-08-13T12:02:11"/>
    <x v="3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d v="2016-09-26T19:20:04"/>
    <x v="2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d v="2017-02-12T18:22:02"/>
    <x v="1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d v="2016-09-21T21:36:04"/>
    <x v="2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x v="8"/>
    <d v="2014-06-19T11:21:31"/>
    <x v="3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d v="2014-11-28T20:47:52"/>
    <x v="3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d v="2015-07-04T16:09:30"/>
    <x v="0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d v="2016-12-07T18:00:53"/>
    <x v="2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d v="2015-09-15T02:30:53"/>
    <x v="0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d v="2016-11-01T16:01:37"/>
    <x v="2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d v="2016-07-28T15:14:01"/>
    <x v="2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d v="2015-06-03T00:40:46"/>
    <x v="0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d v="2016-11-22T09:01:03"/>
    <x v="2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d v="2015-03-31T19:23:47"/>
    <x v="0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d v="2017-01-02T15:55:59"/>
    <x v="1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d v="2014-10-01T12:30:20"/>
    <x v="3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d v="2014-06-25T22:15:02"/>
    <x v="3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d v="2016-01-19T12:33:09"/>
    <x v="2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d v="2014-08-15T22:20:45"/>
    <x v="3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d v="2013-10-16T11:39:08"/>
    <x v="4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d v="2016-12-11T16:31:21"/>
    <x v="2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d v="2014-06-23T15:54:40"/>
    <x v="3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d v="2016-10-25T17:26:27"/>
    <x v="2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d v="2016-12-07T22:49:09"/>
    <x v="2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d v="2016-12-22T04:37:48"/>
    <x v="2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x v="8"/>
    <d v="2016-12-22T11:47:58"/>
    <x v="2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d v="2016-11-02T23:53:03"/>
    <x v="2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d v="2016-11-22T15:55:27"/>
    <x v="2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d v="2014-07-15T13:56:40"/>
    <x v="3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d v="2014-11-05T00:59:19"/>
    <x v="3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d v="2014-07-17T23:38:22"/>
    <x v="3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d v="2016-11-04T11:01:08"/>
    <x v="2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d v="2016-01-15T16:20:32"/>
    <x v="2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d v="2016-05-06T12:42:12"/>
    <x v="2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d v="2016-12-30T18:54:42"/>
    <x v="2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d v="2015-09-26T02:10:40"/>
    <x v="0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d v="2014-10-28T15:48:27"/>
    <x v="3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x v="8"/>
    <d v="2014-08-06T20:30:02"/>
    <x v="3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d v="2017-01-17T20:17:27"/>
    <x v="1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d v="2016-02-09T00:57:56"/>
    <x v="2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d v="2012-01-01T15:34:51"/>
    <x v="5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d v="2014-06-17T13:43:27"/>
    <x v="3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d v="2012-03-09T19:19:38"/>
    <x v="5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d v="2015-06-29T19:35:49"/>
    <x v="0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d v="2011-05-31T15:19:23"/>
    <x v="6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d v="2015-11-13T15:01:52"/>
    <x v="0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d v="2013-03-13T01:01:27"/>
    <x v="4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d v="2012-12-04T00:29:09"/>
    <x v="5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d v="2011-07-07T20:05:57"/>
    <x v="6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d v="2012-07-21T04:27:41"/>
    <x v="5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x v="9"/>
    <d v="2011-11-07T17:53:11"/>
    <x v="6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d v="2011-12-02T19:05:47"/>
    <x v="6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d v="2013-07-31T10:11:01"/>
    <x v="4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d v="2013-11-20T10:04:52"/>
    <x v="4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d v="2015-04-08T03:57:00"/>
    <x v="0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d v="2014-11-03T00:42:26"/>
    <x v="3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d v="2013-11-01T17:37:20"/>
    <x v="4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d v="2014-01-28T06:36:27"/>
    <x v="3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d v="2014-10-31T14:29:54"/>
    <x v="3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d v="2014-07-09T12:03:49"/>
    <x v="3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d v="2015-06-07T03:31:22"/>
    <x v="0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x v="9"/>
    <d v="2013-05-07T15:33:26"/>
    <x v="4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d v="2014-02-19T22:01:52"/>
    <x v="3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d v="2012-03-22T17:01:25"/>
    <x v="5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d v="2012-11-13T22:58:23"/>
    <x v="5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d v="2013-04-03T13:44:05"/>
    <x v="4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x v="9"/>
    <d v="2012-09-05T01:01:49"/>
    <x v="5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d v="2014-12-15T13:10:19"/>
    <x v="3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d v="2014-07-11T20:19:26"/>
    <x v="3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d v="2016-12-29T22:35:30"/>
    <x v="2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d v="2013-01-25T21:04:32"/>
    <x v="4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d v="2011-06-19T15:07:55"/>
    <x v="6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d v="2016-09-26T10:06:57"/>
    <x v="2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d v="2015-01-15T14:09:51"/>
    <x v="0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d v="2012-12-06T17:58:41"/>
    <x v="5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d v="2013-04-19T14:31:17"/>
    <x v="4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d v="2011-02-16T18:24:19"/>
    <x v="6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d v="2012-11-22T01:18:34"/>
    <x v="5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d v="2010-09-08T20:04:28"/>
    <x v="7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d v="2014-05-30T07:55:39"/>
    <x v="3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d v="2016-10-27T18:20:13"/>
    <x v="2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d v="2014-01-03T18:02:06"/>
    <x v="3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d v="2016-11-16T20:36:10"/>
    <x v="2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d v="2013-07-16T10:43:28"/>
    <x v="4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d v="2015-08-11T04:09:21"/>
    <x v="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d v="2014-09-19T13:01:24"/>
    <x v="3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d v="2015-01-17T18:48:03"/>
    <x v="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d v="2015-04-21T03:26:50"/>
    <x v="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d v="2013-11-16T04:58:10"/>
    <x v="4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d v="2013-11-26T23:54:54"/>
    <x v="4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d v="2013-01-15T23:59:29"/>
    <x v="4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d v="2015-12-11T19:46:42"/>
    <x v="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d v="2009-09-12T01:21:59"/>
    <x v="8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d v="2015-04-06T17:39:45"/>
    <x v="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d v="2014-01-24T18:43:38"/>
    <x v="3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d v="2011-11-16T01:26:35"/>
    <x v="6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d v="2015-09-03T16:27:25"/>
    <x v="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d v="2013-07-01T23:32:57"/>
    <x v="4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d v="2014-03-31T16:51:20"/>
    <x v="3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d v="2010-09-15T16:25:05"/>
    <x v="7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d v="2011-04-03T16:10:25"/>
    <x v="6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d v="2013-05-09T00:01:14"/>
    <x v="4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d v="2012-07-26T18:11:42"/>
    <x v="5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d v="2012-03-19T18:34:09"/>
    <x v="5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d v="2014-02-05T03:35:19"/>
    <x v="3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d v="2013-01-29T14:15:15"/>
    <x v="4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d v="2012-03-15T01:20:34"/>
    <x v="5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d v="2013-10-02T15:03:46"/>
    <x v="4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d v="2012-05-30T00:09:48"/>
    <x v="5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d v="2013-01-03T04:28:00"/>
    <x v="4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d v="2013-01-02T01:08:59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d v="2013-10-10T18:44:06"/>
    <x v="4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d v="2013-10-08T20:58:03"/>
    <x v="4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d v="2013-06-17T17:47:24"/>
    <x v="4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d v="2011-07-12T02:45:37"/>
    <x v="6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d v="2012-02-24T14:42:46"/>
    <x v="5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d v="2013-08-16T21:11:25"/>
    <x v="4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d v="2012-03-28T23:51:28"/>
    <x v="5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d v="2014-08-31T14:09:47"/>
    <x v="3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d v="2012-03-28T16:00:46"/>
    <x v="5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d v="2014-08-12T10:24:14"/>
    <x v="3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d v="2011-06-01T19:05:20"/>
    <x v="6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d v="2012-08-02T00:32:04"/>
    <x v="5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d v="2011-05-02T22:47:58"/>
    <x v="6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d v="2011-07-06T02:32:06"/>
    <x v="6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d v="2011-05-27T19:45:12"/>
    <x v="6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x v="11"/>
    <d v="2011-08-08T16:35:39"/>
    <x v="6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d v="2017-01-24T15:05:11"/>
    <x v="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d v="2014-11-19T02:24:46"/>
    <x v="3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d v="2013-12-20T20:00:30"/>
    <x v="4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d v="2012-08-02T01:21:02"/>
    <x v="5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d v="2013-06-18T15:26:42"/>
    <x v="4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d v="2013-01-08T00:25:52"/>
    <x v="4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d v="2012-06-20T23:02:45"/>
    <x v="5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d v="2011-05-16T17:50:01"/>
    <x v="6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d v="2014-10-02T22:01:43"/>
    <x v="3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d v="2013-03-08T20:54:03"/>
    <x v="4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d v="2012-01-17T14:23:31"/>
    <x v="5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d v="2012-07-30T21:11:21"/>
    <x v="5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x v="11"/>
    <d v="2013-12-11T23:57:34"/>
    <x v="4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d v="2014-05-09T20:12:22"/>
    <x v="3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d v="2015-03-30T22:07:45"/>
    <x v="0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d v="2012-09-05T22:44:10"/>
    <x v="5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d v="2015-02-20T23:20:52"/>
    <x v="0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d v="2010-03-13T05:48:38"/>
    <x v="7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d v="2012-10-04T07:21:24"/>
    <x v="5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d v="2012-03-05T00:55:30"/>
    <x v="5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d v="2012-01-19T11:21:47"/>
    <x v="5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d v="2012-06-13T01:13:02"/>
    <x v="5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d v="2016-05-14T19:14:00"/>
    <x v="2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d v="2013-02-20T12:37:05"/>
    <x v="4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d v="2012-03-28T15:31:34"/>
    <x v="5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d v="2011-11-22T16:12:15"/>
    <x v="6"/>
  </r>
  <r>
    <n v="833"/>
    <x v="833"/>
    <s v="This is an American rock album."/>
    <n v="6000"/>
    <n v="6100"/>
    <x v="0"/>
    <x v="0"/>
    <s v="USD"/>
    <n v="1397941475"/>
    <n v="1395349475"/>
    <b v="0"/>
    <n v="41"/>
    <b v="1"/>
    <x v="11"/>
    <d v="2014-03-20T21:04:35"/>
    <x v="3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d v="2013-05-28T19:44:52"/>
    <x v="4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d v="2012-04-06T10:59:18"/>
    <x v="5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x v="11"/>
    <d v="2013-09-07T01:21:58"/>
    <x v="4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d v="2014-04-01T23:57:42"/>
    <x v="3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d v="2011-12-18T21:33:05"/>
    <x v="6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d v="2012-08-23T18:19:16"/>
    <x v="5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d v="2016-08-25T05:26:27"/>
    <x v="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d v="2014-10-11T20:07:43"/>
    <x v="3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d v="2013-09-09T14:13:03"/>
    <x v="4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d v="2016-11-21T06:11:20"/>
    <x v="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d v="2014-09-23T16:25:52"/>
    <x v="3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d v="2016-07-27T04:56:36"/>
    <x v="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d v="2014-02-24T09:24:15"/>
    <x v="3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x v="12"/>
    <d v="2015-06-10T19:09:36"/>
    <x v="0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d v="2015-03-15T19:00:33"/>
    <x v="0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d v="2015-02-16T03:34:24"/>
    <x v="0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d v="2016-03-23T19:51:57"/>
    <x v="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d v="2016-06-01T21:07:33"/>
    <x v="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d v="2016-10-13T19:19:55"/>
    <x v="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d v="2015-01-17T19:58:29"/>
    <x v="0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d v="2016-11-28T05:05:46"/>
    <x v="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d v="2016-06-24T03:00:17"/>
    <x v="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d v="2016-08-27T07:29:16"/>
    <x v="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d v="2015-10-14T13:57:11"/>
    <x v="0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d v="2015-03-16T17:53:38"/>
    <x v="0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d v="2015-05-04T19:41:08"/>
    <x v="0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d v="2013-10-23T11:35:13"/>
    <x v="4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d v="2016-08-17T23:10:04"/>
    <x v="2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d v="2013-10-12T13:19:08"/>
    <x v="4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d v="2012-01-13T02:49:26"/>
    <x v="5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d v="2013-09-24T02:33:58"/>
    <x v="4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d v="2012-11-17T18:33:17"/>
    <x v="5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d v="2015-01-21T15:18:38"/>
    <x v="0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d v="2009-10-02T02:31:46"/>
    <x v="8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d v="2013-12-08T00:39:58"/>
    <x v="4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d v="2013-03-09T20:17:37"/>
    <x v="4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d v="2013-08-02T00:32:03"/>
    <x v="4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d v="2013-10-30T13:28:15"/>
    <x v="4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d v="2011-01-24T19:48:47"/>
    <x v="6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d v="2012-10-02T04:00:40"/>
    <x v="5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d v="2013-04-04T14:00:34"/>
    <x v="4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d v="2015-09-01T17:22:11"/>
    <x v="0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x v="13"/>
    <d v="2013-01-02T11:55:27"/>
    <x v="4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d v="2013-11-19T18:56:00"/>
    <x v="4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d v="2010-11-23T05:35:24"/>
    <x v="7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d v="2012-05-08T19:55:05"/>
    <x v="5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d v="2012-09-27T07:42:18"/>
    <x v="5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d v="2011-11-30T06:01:26"/>
    <x v="6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d v="2011-08-04T20:39:10"/>
    <x v="6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d v="2016-01-02T22:27:15"/>
    <x v="2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d v="2012-03-13T19:15:46"/>
    <x v="5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d v="2016-12-09T22:35:11"/>
    <x v="2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d v="2016-08-21T20:53:33"/>
    <x v="2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d v="2012-04-27T23:00:55"/>
    <x v="5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d v="2011-07-27T18:04:45"/>
    <x v="6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d v="2014-09-05T18:49:03"/>
    <x v="3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d v="2013-10-22T16:46:19"/>
    <x v="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d v="2014-07-22T00:45:30"/>
    <x v="3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d v="2010-05-06T04:48:03"/>
    <x v="7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d v="2015-03-02T21:32:43"/>
    <x v="0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d v="2016-05-06T23:33:30"/>
    <x v="2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d v="2010-09-10T03:03:49"/>
    <x v="7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d v="2015-08-02T20:57:06"/>
    <x v="0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d v="2012-10-29T16:31:48"/>
    <x v="5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d v="2011-12-01T18:11:50"/>
    <x v="6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d v="2011-04-13T02:22:42"/>
    <x v="6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d v="2016-02-29T20:23:22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d v="2010-04-23T19:28:34"/>
    <x v="7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d v="2014-07-09T23:10:22"/>
    <x v="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d v="2012-08-28T19:06:20"/>
    <x v="5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d v="2015-12-04T01:55:37"/>
    <x v="0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d v="2010-11-25T05:45:26"/>
    <x v="7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x v="13"/>
    <d v="2014-02-11T04:33:10"/>
    <x v="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d v="2011-08-12T04:37:03"/>
    <x v="6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d v="2010-06-11T19:14:15"/>
    <x v="7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d v="2012-06-21T16:34:00"/>
    <x v="5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d v="2017-01-02T13:05:19"/>
    <x v="1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d v="2014-01-03T00:07:25"/>
    <x v="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d v="2012-10-12T02:37:27"/>
    <x v="5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d v="2012-04-05T03:20:19"/>
    <x v="5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d v="2012-07-26T18:19:07"/>
    <x v="5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d v="2012-01-29T16:18:34"/>
    <x v="5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d v="2010-09-13T20:28:54"/>
    <x v="7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d v="2014-06-12T22:38:50"/>
    <x v="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d v="2014-11-01T21:59:21"/>
    <x v="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x v="13"/>
    <d v="2012-11-14T15:24:05"/>
    <x v="5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d v="2013-10-15T16:07:02"/>
    <x v="4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d v="2011-10-31T04:06:16"/>
    <x v="6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d v="2014-08-27T12:43:13"/>
    <x v="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d v="2014-10-22T23:02:03"/>
    <x v="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d v="2013-01-14T22:37:49"/>
    <x v="4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d v="2013-10-28T21:08:31"/>
    <x v="4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d v="2010-06-09T00:28:50"/>
    <x v="7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d v="2012-04-14T19:44:55"/>
    <x v="5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d v="2012-09-28T20:41:53"/>
    <x v="5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d v="2012-03-10T05:42:49"/>
    <x v="5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d v="2010-05-14T21:58:26"/>
    <x v="7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d v="2014-02-10T08:38:22"/>
    <x v="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d v="2013-02-05T23:15:45"/>
    <x v="4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d v="2014-03-13T04:03:29"/>
    <x v="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d v="2014-04-04T17:41:24"/>
    <x v="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d v="2015-12-30T08:00:29"/>
    <x v="0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d v="2011-12-06T00:34:49"/>
    <x v="6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d v="2013-10-04T19:09:17"/>
    <x v="4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d v="2012-08-03T11:30:48"/>
    <x v="5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d v="2013-05-22T18:18:58"/>
    <x v="4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d v="2015-06-27T00:12:06"/>
    <x v="0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d v="2017-01-11T02:19:05"/>
    <x v="1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d v="2016-01-13T20:14:20"/>
    <x v="2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d v="2016-10-30T16:01:45"/>
    <x v="2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d v="2016-03-15T14:00:50"/>
    <x v="2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d v="2016-12-28T20:57:06"/>
    <x v="2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d v="2016-08-10T18:00:48"/>
    <x v="2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d v="2016-05-01T18:45:06"/>
    <x v="2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d v="2016-02-11T19:52:44"/>
    <x v="2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d v="2015-12-23T01:02:56"/>
    <x v="0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d v="2015-12-18T18:01:01"/>
    <x v="0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x v="8"/>
    <d v="2016-04-20T15:41:12"/>
    <x v="2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d v="2016-10-19T14:43:32"/>
    <x v="2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d v="2014-12-26T03:56:39"/>
    <x v="3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d v="2015-07-09T20:00:39"/>
    <x v="0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d v="2016-08-04T07:05:00"/>
    <x v="2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d v="2015-02-25T21:55:59"/>
    <x v="0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d v="2016-10-17T13:15:33"/>
    <x v="2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d v="2015-03-19T19:16:03"/>
    <x v="0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d v="2014-12-20T04:11:05"/>
    <x v="3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d v="2017-01-31T15:02:35"/>
    <x v="1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d v="2017-01-05T16:38:55"/>
    <x v="1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d v="2016-01-04T17:05:53"/>
    <x v="2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x v="8"/>
    <d v="2016-09-12T15:15:19"/>
    <x v="2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d v="2015-07-23T15:05:19"/>
    <x v="0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d v="2016-09-24T00:24:06"/>
    <x v="2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d v="2016-09-06T15:15:32"/>
    <x v="2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d v="2016-02-22T06:06:14"/>
    <x v="2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d v="2014-07-16T20:20:34"/>
    <x v="3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d v="2017-01-07T07:16:47"/>
    <x v="1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d v="2016-12-17T05:17:33"/>
    <x v="2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d v="2015-04-17T17:01:00"/>
    <x v="0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d v="2014-08-05T20:46:38"/>
    <x v="3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d v="2015-09-10T00:21:33"/>
    <x v="0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d v="2016-02-24T17:59:16"/>
    <x v="2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d v="2016-04-29T16:43:05"/>
    <x v="2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d v="2015-06-30T01:24:57"/>
    <x v="0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d v="2016-01-22T22:36:37"/>
    <x v="2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d v="2016-01-26T07:25:01"/>
    <x v="2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d v="2016-05-16T10:00:28"/>
    <x v="2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d v="2014-10-16T21:42:02"/>
    <x v="3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d v="2014-07-10T22:43:42"/>
    <x v="3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d v="2016-09-02T18:04:46"/>
    <x v="2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d v="2016-07-23T16:01:25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d v="2015-02-26T02:46:48"/>
    <x v="0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d v="2015-12-01T23:13:30"/>
    <x v="0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d v="2015-11-16T18:25:00"/>
    <x v="0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d v="2014-05-14T07:04:10"/>
    <x v="3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d v="2016-09-01T08:33:45"/>
    <x v="2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x v="8"/>
    <d v="2016-08-29T22:24:55"/>
    <x v="2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d v="2014-08-04T18:49:24"/>
    <x v="3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d v="2016-06-17T18:09:48"/>
    <x v="2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d v="2016-03-08T22:11:59"/>
    <x v="2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d v="2016-10-09T23:09:28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d v="2014-10-09T06:18:50"/>
    <x v="3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d v="2014-11-04T22:34:40"/>
    <x v="3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d v="2014-06-27T20:47:40"/>
    <x v="3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d v="2014-10-29T02:28:17"/>
    <x v="3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d v="2015-10-05T04:03:21"/>
    <x v="0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d v="2014-10-14T07:11:30"/>
    <x v="3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d v="2017-01-14T01:26:00"/>
    <x v="1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d v="2016-12-16T17:16:53"/>
    <x v="2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d v="2015-11-17T16:25:14"/>
    <x v="0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d v="2017-02-14T17:01:01"/>
    <x v="1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d v="2016-01-19T17:00:27"/>
    <x v="2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d v="2015-09-29T14:59:43"/>
    <x v="0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d v="2014-12-04T00:57:52"/>
    <x v="3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d v="2016-11-02T14:00:23"/>
    <x v="2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d v="2016-11-28T19:25:15"/>
    <x v="2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d v="2016-05-20T14:30:46"/>
    <x v="2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d v="2016-07-10T19:54:22"/>
    <x v="2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d v="2014-11-03T21:33:15"/>
    <x v="3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d v="2016-12-10T10:34:12"/>
    <x v="2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d v="2015-12-01T20:00:56"/>
    <x v="0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d v="2014-11-12T00:03:35"/>
    <x v="3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d v="2015-10-26T21:04:55"/>
    <x v="0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d v="2016-02-22T02:34:16"/>
    <x v="2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d v="2015-10-12T16:12:15"/>
    <x v="0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d v="2016-06-14T11:48:53"/>
    <x v="2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d v="2015-01-05T23:22:29"/>
    <x v="0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d v="2015-05-03T01:40:09"/>
    <x v="0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d v="2015-09-24T06:02:51"/>
    <x v="0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d v="2015-04-17T15:31:17"/>
    <x v="0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d v="2015-05-21T22:04:21"/>
    <x v="0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d v="2016-01-01T13:56:03"/>
    <x v="2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d v="2015-02-14T20:00:37"/>
    <x v="0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d v="2016-02-26T09:46:56"/>
    <x v="2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d v="2014-09-23T00:49:07"/>
    <x v="3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d v="2017-01-20T15:03:25"/>
    <x v="1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d v="2015-02-09T17:05:07"/>
    <x v="0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x v="15"/>
    <d v="2016-08-29T11:35:49"/>
    <x v="2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d v="2015-11-16T18:20:10"/>
    <x v="0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x v="15"/>
    <d v="2016-05-24T16:00:25"/>
    <x v="2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d v="2016-11-14T17:34:40"/>
    <x v="2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d v="2016-07-04T04:00:04"/>
    <x v="2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d v="2015-01-12T15:23:40"/>
    <x v="0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d v="2012-12-06T10:46:30"/>
    <x v="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d v="2015-04-25T19:44:22"/>
    <x v="0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d v="2016-02-18T05:33:43"/>
    <x v="2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d v="2016-11-18T02:37:26"/>
    <x v="2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d v="2016-07-28T17:00:09"/>
    <x v="2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d v="2014-07-11T01:26:32"/>
    <x v="3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d v="2014-07-31T16:42:28"/>
    <x v="3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d v="2015-04-20T06:04:15"/>
    <x v="0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d v="2015-01-07T22:13:21"/>
    <x v="0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d v="2014-07-24T20:59:10"/>
    <x v="3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d v="2015-11-11T20:26:00"/>
    <x v="0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d v="2014-10-06T19:38:35"/>
    <x v="3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d v="2016-08-16T01:16:29"/>
    <x v="2"/>
  </r>
  <r>
    <n v="1049"/>
    <x v="1049"/>
    <s v="------"/>
    <n v="12000"/>
    <n v="0"/>
    <x v="1"/>
    <x v="0"/>
    <s v="USD"/>
    <n v="1455272445"/>
    <n v="1452680445"/>
    <b v="0"/>
    <n v="0"/>
    <b v="0"/>
    <x v="16"/>
    <d v="2016-01-13T10:20:45"/>
    <x v="2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x v="16"/>
    <d v="2015-08-15T19:07:57"/>
    <x v="0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d v="2014-07-30T00:20:25"/>
    <x v="3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d v="2016-04-23T19:08:15"/>
    <x v="2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d v="2017-02-09T04:08:52"/>
    <x v="1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d v="2014-07-11T20:26:39"/>
    <x v="3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d v="2016-02-06T23:49:05"/>
    <x v="2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d v="2015-02-23T17:16:17"/>
    <x v="0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d v="2016-11-04T20:54:43"/>
    <x v="2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d v="2015-02-12T21:37:23"/>
    <x v="0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x v="16"/>
    <d v="2015-02-11T18:57:36"/>
    <x v="0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d v="2015-03-16T21:54:53"/>
    <x v="0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d v="2016-03-03T06:38:28"/>
    <x v="2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x v="16"/>
    <d v="2016-07-05T19:22:21"/>
    <x v="2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d v="2016-08-01T00:44:22"/>
    <x v="2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d v="2013-05-23T05:28:23"/>
    <x v="4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d v="2014-01-22T09:08:42"/>
    <x v="3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d v="2013-06-20T23:06:22"/>
    <x v="4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d v="2013-11-21T20:32:11"/>
    <x v="4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d v="2016-03-11T08:54:24"/>
    <x v="2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d v="2013-10-25T05:30:59"/>
    <x v="4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d v="2012-09-11T00:17:02"/>
    <x v="5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d v="2015-10-18T18:04:53"/>
    <x v="0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d v="2014-01-06T19:58:17"/>
    <x v="3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d v="2011-09-16T23:09:01"/>
    <x v="6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d v="2013-12-05T04:09:05"/>
    <x v="4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d v="2012-04-06T21:41:56"/>
    <x v="5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d v="2014-07-18T09:04:10"/>
    <x v="3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d v="2015-12-15T04:00:11"/>
    <x v="0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d v="2011-06-07T04:42:01"/>
    <x v="6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d v="2016-04-19T13:35:36"/>
    <x v="2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d v="2014-04-11T03:18:53"/>
    <x v="3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d v="2014-12-29T22:14:52"/>
    <x v="3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d v="2012-07-11T21:44:48"/>
    <x v="5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d v="2014-06-03T15:49:43"/>
    <x v="3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x v="17"/>
    <d v="2014-07-09T21:53:24"/>
    <x v="3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d v="2016-02-13T16:06:15"/>
    <x v="2"/>
  </r>
  <r>
    <n v="1086"/>
    <x v="1086"/>
    <s v="Humanity's future in the Galaxy"/>
    <n v="18000"/>
    <n v="15"/>
    <x v="2"/>
    <x v="0"/>
    <s v="USD"/>
    <n v="1408913291"/>
    <n v="1406321291"/>
    <b v="0"/>
    <n v="2"/>
    <b v="0"/>
    <x v="17"/>
    <d v="2014-07-25T20:48:11"/>
    <x v="3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d v="2014-05-16T17:08:07"/>
    <x v="3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d v="2014-03-25T19:11:07"/>
    <x v="3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d v="2015-05-27T04:32:55"/>
    <x v="0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d v="2015-04-29T04:27:33"/>
    <x v="0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d v="2016-03-11T19:41:12"/>
    <x v="2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d v="2012-12-07T00:37:18"/>
    <x v="5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d v="2016-01-27T23:22:17"/>
    <x v="2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d v="2011-09-09T17:07:13"/>
    <x v="6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d v="2013-07-31T12:53:40"/>
    <x v="4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d v="2014-09-03T12:25:54"/>
    <x v="3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d v="2014-01-21T19:01:17"/>
    <x v="3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d v="2014-03-14T18:18:15"/>
    <x v="3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d v="2015-04-13T20:04:28"/>
    <x v="0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d v="2016-01-15T02:39:31"/>
    <x v="2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d v="2016-06-17T18:32:18"/>
    <x v="2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d v="2013-10-30T01:05:25"/>
    <x v="4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d v="2016-04-19T05:19:50"/>
    <x v="2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d v="2014-05-12T09:50:21"/>
    <x v="3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d v="2014-02-22T03:15:27"/>
    <x v="3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d v="2012-03-05T17:46:15"/>
    <x v="5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d v="2014-06-23T20:40:24"/>
    <x v="3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d v="2012-02-13T15:17:15"/>
    <x v="5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d v="2016-10-19T18:03:10"/>
    <x v="2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d v="2012-11-07T22:23:42"/>
    <x v="5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d v="2015-12-09T04:53:10"/>
    <x v="0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d v="2014-11-20T18:13:31"/>
    <x v="3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d v="2014-07-15T23:27:00"/>
    <x v="3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d v="2013-09-09T08:18:07"/>
    <x v="4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d v="2016-02-29T16:41:35"/>
    <x v="2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d v="2012-04-10T20:20:08"/>
    <x v="5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d v="2015-11-25T14:21:53"/>
    <x v="0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d v="2014-03-06T03:59:39"/>
    <x v="3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d v="2014-03-24T19:01:04"/>
    <x v="3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d v="2011-09-13T20:56:40"/>
    <x v="6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d v="2016-02-12T22:25:16"/>
    <x v="2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d v="2013-05-16T16:53:45"/>
    <x v="4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d v="2014-03-20T12:34:08"/>
    <x v="3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d v="2015-03-31T16:00:51"/>
    <x v="0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d v="2015-07-27T14:58:50"/>
    <x v="0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d v="2016-06-14T07:51:34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d v="2014-10-14T20:30:00"/>
    <x v="3"/>
  </r>
  <r>
    <n v="1128"/>
    <x v="1128"/>
    <s v="#havingfunFTW"/>
    <n v="1000"/>
    <n v="1"/>
    <x v="2"/>
    <x v="1"/>
    <s v="GBP"/>
    <n v="1407425717"/>
    <n v="1404833717"/>
    <b v="0"/>
    <n v="1"/>
    <b v="0"/>
    <x v="18"/>
    <d v="2014-07-08T15:35:17"/>
    <x v="3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d v="2016-05-06T06:21:33"/>
    <x v="2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d v="2014-09-26T23:55:00"/>
    <x v="3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d v="2015-11-24T21:47:48"/>
    <x v="0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d v="2016-12-02T02:46:11"/>
    <x v="2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d v="2014-07-01T09:46:21"/>
    <x v="3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d v="2014-11-15T06:50:28"/>
    <x v="3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d v="2016-07-07T23:44:54"/>
    <x v="2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d v="2015-11-19T16:07:09"/>
    <x v="0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d v="2016-03-24T19:40:21"/>
    <x v="2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d v="2017-01-01T21:45:31"/>
    <x v="1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d v="2014-12-02T08:20:26"/>
    <x v="3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d v="2015-07-07T11:05:21"/>
    <x v="0"/>
  </r>
  <r>
    <n v="1141"/>
    <x v="1141"/>
    <s v="I think this will be a great game!"/>
    <n v="500"/>
    <n v="0"/>
    <x v="2"/>
    <x v="12"/>
    <s v="EUR"/>
    <n v="1436460450"/>
    <n v="1433868450"/>
    <b v="0"/>
    <n v="0"/>
    <b v="0"/>
    <x v="18"/>
    <d v="2015-06-09T16:47:30"/>
    <x v="0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d v="2015-01-18T00:08:47"/>
    <x v="0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d v="2015-11-17T04:38:46"/>
    <x v="0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d v="2015-03-30T04:22:00"/>
    <x v="0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d v="2014-08-03T17:56:32"/>
    <x v="3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d v="2014-03-25T22:52:53"/>
    <x v="3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d v="2014-08-20T23:19:43"/>
    <x v="3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d v="2016-11-01T04:06:21"/>
    <x v="2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x v="19"/>
    <d v="2016-05-17T17:02:46"/>
    <x v="2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d v="2015-11-09T22:54:35"/>
    <x v="0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d v="2015-08-08T02:27:43"/>
    <x v="0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x v="19"/>
    <d v="2015-04-15T17:01:52"/>
    <x v="0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d v="2015-05-19T17:08:25"/>
    <x v="0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d v="2015-08-07T02:36:46"/>
    <x v="0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d v="2014-07-15T18:20:08"/>
    <x v="3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d v="2015-01-25T01:42:42"/>
    <x v="0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d v="2014-10-06T15:04:40"/>
    <x v="3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d v="2014-11-09T02:12:08"/>
    <x v="3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d v="2015-05-30T17:26:05"/>
    <x v="0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d v="2015-02-26T03:43:06"/>
    <x v="0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d v="2015-04-28T15:06:29"/>
    <x v="0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d v="2014-08-25T16:24:24"/>
    <x v="3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d v="2014-07-10T17:22:00"/>
    <x v="3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d v="2016-05-19T17:23:02"/>
    <x v="2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d v="2014-06-02T05:08:50"/>
    <x v="3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d v="2015-05-26T11:39:02"/>
    <x v="0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d v="2014-08-12T17:38:15"/>
    <x v="3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d v="2016-08-23T01:17:45"/>
    <x v="2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d v="2015-01-23T08:29:23"/>
    <x v="0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d v="2015-04-30T21:26:11"/>
    <x v="0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d v="2014-10-26T19:18:47"/>
    <x v="3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x v="19"/>
    <d v="2014-07-21T16:22:32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d v="2015-06-29T04:27:37"/>
    <x v="0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d v="2016-04-08T20:12:07"/>
    <x v="2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d v="2015-06-15T17:28:59"/>
    <x v="0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d v="2017-01-11T00:28:18"/>
    <x v="1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d v="2014-09-15T15:51:36"/>
    <x v="3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d v="2014-07-17T21:44:12"/>
    <x v="3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d v="2015-09-28T17:17:07"/>
    <x v="0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d v="2014-05-22T19:21:54"/>
    <x v="3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x v="19"/>
    <d v="2015-01-30T08:08:41"/>
    <x v="0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d v="2016-12-24T19:51:28"/>
    <x v="2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d v="2016-10-13T20:40:23"/>
    <x v="2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d v="2017-01-06T14:23:31"/>
    <x v="1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d v="2015-05-06T20:45:49"/>
    <x v="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d v="2015-04-29T20:43:15"/>
    <x v="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d v="2015-04-15T21:28:43"/>
    <x v="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d v="2016-12-07T16:49:00"/>
    <x v="2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d v="2016-06-08T23:29:55"/>
    <x v="2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d v="2014-08-01T15:58:45"/>
    <x v="3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d v="2016-02-19T14:29:20"/>
    <x v="2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d v="2017-01-12T12:09:38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d v="2016-02-09T18:37:33"/>
    <x v="2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d v="2015-03-09T11:42:59"/>
    <x v="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d v="2015-10-21T08:20:53"/>
    <x v="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d v="2015-11-18T19:38:59"/>
    <x v="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d v="2016-05-13T15:57:14"/>
    <x v="2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d v="2015-11-25T14:51:26"/>
    <x v="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d v="2015-06-06T18:30:00"/>
    <x v="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d v="2015-03-26T11:27:36"/>
    <x v="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d v="2016-06-15T14:34:06"/>
    <x v="2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d v="2015-05-28T06:55:54"/>
    <x v="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d v="2015-05-01T14:45:27"/>
    <x v="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d v="2015-10-20T17:57:13"/>
    <x v="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d v="2015-05-14T12:09:11"/>
    <x v="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d v="2017-02-06T18:37:33"/>
    <x v="1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d v="2016-03-01T10:19:33"/>
    <x v="2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d v="2016-02-23T17:01:04"/>
    <x v="2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d v="2017-01-26T20:18:25"/>
    <x v="1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d v="2015-05-08T22:36:12"/>
    <x v="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d v="2016-05-25T20:47:41"/>
    <x v="2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d v="2015-11-10T22:48:15"/>
    <x v="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d v="2016-12-27T18:08:20"/>
    <x v="2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d v="2015-04-10T20:10:05"/>
    <x v="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d v="2014-04-30T22:09:16"/>
    <x v="3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d v="2015-08-31T14:47:37"/>
    <x v="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d v="2016-06-14T19:25:40"/>
    <x v="2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d v="2015-10-01T15:53:20"/>
    <x v="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d v="2016-09-20T11:05:13"/>
    <x v="2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d v="2015-07-26T15:05:12"/>
    <x v="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d v="2016-11-06T11:24:48"/>
    <x v="2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d v="2016-03-01T17:17:27"/>
    <x v="2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d v="2016-10-11T04:15:09"/>
    <x v="2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d v="2014-04-07T13:11:42"/>
    <x v="3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d v="2013-08-23T21:44:38"/>
    <x v="4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d v="2014-03-17T20:59:41"/>
    <x v="3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d v="2014-07-07T22:03:36"/>
    <x v="3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d v="2011-07-30T17:30:08"/>
    <x v="6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d v="2012-03-17T11:02:07"/>
    <x v="5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d v="2011-01-25T23:20:30"/>
    <x v="6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d v="2015-07-08T22:36:08"/>
    <x v="0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d v="2013-08-20T20:21:10"/>
    <x v="4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d v="2012-01-31T22:46:14"/>
    <x v="5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d v="2015-01-03T18:55:42"/>
    <x v="0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d v="2013-11-05T03:14:59"/>
    <x v="4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x v="21"/>
    <d v="2012-07-20T16:19:24"/>
    <x v="5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d v="2012-08-04T06:47:45"/>
    <x v="5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d v="2011-07-07T14:38:56"/>
    <x v="6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x v="21"/>
    <d v="2011-12-06T23:06:07"/>
    <x v="6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d v="2013-05-15T00:57:37"/>
    <x v="4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d v="2014-10-11T20:06:20"/>
    <x v="3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d v="2011-08-27T03:58:22"/>
    <x v="6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d v="2011-05-08T21:06:11"/>
    <x v="6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d v="2013-03-22T19:48:43"/>
    <x v="4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d v="2014-05-15T14:23:54"/>
    <x v="3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d v="2011-10-22T01:02:29"/>
    <x v="6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d v="2013-04-06T07:00:55"/>
    <x v="4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d v="2014-05-08T15:45:53"/>
    <x v="3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d v="2012-06-07T17:46:51"/>
    <x v="5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d v="2014-07-23T15:25:31"/>
    <x v="3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d v="2011-07-27T19:32:47"/>
    <x v="6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d v="2013-09-26T23:42:49"/>
    <x v="4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d v="2014-08-04T18:48:27"/>
    <x v="3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d v="2010-11-05T14:54:46"/>
    <x v="7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d v="2013-11-01T20:17:32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d v="2012-01-13T22:03:51"/>
    <x v="5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d v="2011-02-13T02:03:10"/>
    <x v="6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d v="2013-08-01T14:40:12"/>
    <x v="4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d v="2014-05-07T23:17:44"/>
    <x v="3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d v="2014-01-27T20:13:40"/>
    <x v="3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d v="2013-12-30T08:13:47"/>
    <x v="4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d v="2014-01-17T18:18:12"/>
    <x v="3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d v="2014-02-22T02:01:10"/>
    <x v="3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d v="2013-09-30T15:54:43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d v="2010-10-14T15:43:35"/>
    <x v="7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d v="2013-12-12T21:02:25"/>
    <x v="4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d v="2013-06-24T14:02:38"/>
    <x v="4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d v="2013-08-21T20:17:27"/>
    <x v="4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d v="2016-03-16T19:45:12"/>
    <x v="2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d v="2012-01-25T20:34:02"/>
    <x v="5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d v="2013-10-14T16:24:19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d v="2010-04-06T17:52:59"/>
    <x v="7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d v="2014-08-01T17:31:31"/>
    <x v="3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d v="2012-07-26T16:33:45"/>
    <x v="5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d v="2013-07-03T20:49:47"/>
    <x v="4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d v="2009-07-13T16:54:07"/>
    <x v="8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d v="2012-07-31T13:29:07"/>
    <x v="5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d v="2014-05-27T13:19:26"/>
    <x v="3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d v="2014-02-12T02:22:50"/>
    <x v="3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d v="2010-12-01T18:10:54"/>
    <x v="7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d v="2013-07-08T17:50:36"/>
    <x v="4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d v="2013-11-08T11:24:15"/>
    <x v="4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d v="2013-02-15T17:13:09"/>
    <x v="4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d v="2016-12-08T05:38:02"/>
    <x v="2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d v="2015-06-05T13:59:35"/>
    <x v="0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d v="2015-02-04T09:13:47"/>
    <x v="0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d v="2015-04-13T14:54:16"/>
    <x v="0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d v="2016-07-10T03:42:43"/>
    <x v="2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d v="2016-12-05T03:14:05"/>
    <x v="2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x v="6"/>
    <d v="2015-03-23T14:45:31"/>
    <x v="0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d v="2015-03-01T15:39:51"/>
    <x v="0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d v="2015-09-09T18:20:28"/>
    <x v="0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d v="2015-10-15T16:49:31"/>
    <x v="0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d v="2015-10-01T10:53:17"/>
    <x v="0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d v="2015-06-29T13:44:57"/>
    <x v="0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d v="2016-02-23T01:12:53"/>
    <x v="2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d v="2016-04-01T17:55:58"/>
    <x v="2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d v="2016-03-29T16:20:32"/>
    <x v="2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d v="2015-06-14T19:32:39"/>
    <x v="0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d v="2016-04-23T16:12:18"/>
    <x v="2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d v="2015-07-10T17:59:38"/>
    <x v="0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d v="2016-11-01T01:23:31"/>
    <x v="2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x v="6"/>
    <d v="2016-07-15T10:35:20"/>
    <x v="2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d v="2017-01-12T04:40:05"/>
    <x v="1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d v="2016-06-22T15:58:28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d v="2014-11-04T10:58:54"/>
    <x v="3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x v="8"/>
    <d v="2016-01-18T12:04:39"/>
    <x v="2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x v="8"/>
    <d v="2016-08-29T14:43:32"/>
    <x v="2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d v="2015-09-10T21:11:08"/>
    <x v="0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d v="2016-07-05T16:00:50"/>
    <x v="2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d v="2016-10-26T19:15:19"/>
    <x v="2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d v="2015-03-19T16:52:02"/>
    <x v="0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d v="2016-02-02T17:01:54"/>
    <x v="2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d v="2016-08-22T16:04:20"/>
    <x v="2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d v="2015-10-01T11:57:28"/>
    <x v="0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d v="2016-01-24T23:05:09"/>
    <x v="2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d v="2016-05-30T05:39:06"/>
    <x v="2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d v="2014-12-12T01:02:52"/>
    <x v="3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d v="2014-06-26T19:29:25"/>
    <x v="3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d v="2016-12-01T16:34:06"/>
    <x v="2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d v="2016-11-23T17:58:57"/>
    <x v="2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d v="2015-04-21T15:45:25"/>
    <x v="0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d v="2016-03-22T16:45:46"/>
    <x v="2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d v="2016-09-13T15:12:32"/>
    <x v="2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d v="2016-11-30T02:03:55"/>
    <x v="2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d v="2014-12-01T19:00:28"/>
    <x v="3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d v="2015-04-29T16:17:15"/>
    <x v="0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d v="2016-08-30T15:25:34"/>
    <x v="2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d v="2014-10-23T05:19:05"/>
    <x v="3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d v="2016-06-01T06:38:29"/>
    <x v="2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d v="2016-07-18T12:05:54"/>
    <x v="2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d v="2016-12-28T01:26:48"/>
    <x v="2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d v="2014-06-16T02:33:45"/>
    <x v="3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d v="2016-02-10T18:34:47"/>
    <x v="2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d v="2015-11-05T22:28:22"/>
    <x v="0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d v="2014-11-12T20:43:48"/>
    <x v="3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d v="2017-02-01T13:51:19"/>
    <x v="1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d v="2015-07-03T19:17:13"/>
    <x v="0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x v="8"/>
    <d v="2014-10-24T15:31:55"/>
    <x v="3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d v="2014-07-16T14:17:33"/>
    <x v="3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d v="2016-08-30T14:58:37"/>
    <x v="2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d v="2015-06-17T19:35:39"/>
    <x v="0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d v="2016-06-21T12:38:03"/>
    <x v="2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d v="2016-06-01T18:57:19"/>
    <x v="2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d v="2014-06-09T19:32:39"/>
    <x v="3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d v="2013-05-28T01:49:11"/>
    <x v="4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d v="2015-02-05T15:18:45"/>
    <x v="0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d v="2014-11-20T12:08:53"/>
    <x v="3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d v="2015-11-09T07:58:55"/>
    <x v="0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d v="2015-11-26T00:18:54"/>
    <x v="0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d v="2016-01-13T17:45:44"/>
    <x v="2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d v="2015-07-15T13:52:46"/>
    <x v="0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d v="2013-02-04T02:49:48"/>
    <x v="4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d v="2016-05-12T19:22:59"/>
    <x v="2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d v="2012-10-31T06:06:45"/>
    <x v="5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d v="2013-06-05T00:56:00"/>
    <x v="4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d v="2013-01-30T23:05:37"/>
    <x v="4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d v="2011-05-26T13:42:03"/>
    <x v="6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d v="2011-05-05T19:33:10"/>
    <x v="6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d v="2012-07-05T21:37:00"/>
    <x v="5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d v="2014-05-22T17:12:52"/>
    <x v="3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d v="2013-07-09T22:25:31"/>
    <x v="4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d v="2016-01-27T20:15:27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d v="2014-11-08T16:41:46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d v="2015-02-14T17:35:52"/>
    <x v="0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x v="11"/>
    <d v="2014-10-12T23:54:23"/>
    <x v="3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d v="2015-10-15T00:04:10"/>
    <x v="0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d v="2015-05-22T04:34:54"/>
    <x v="0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d v="2014-03-12T14:15:46"/>
    <x v="3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d v="2013-10-01T00:04:50"/>
    <x v="4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d v="2015-04-07T18:12:22"/>
    <x v="0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x v="11"/>
    <d v="2012-06-12T17:45:32"/>
    <x v="5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d v="2016-11-30T22:50:33"/>
    <x v="2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d v="2016-02-24T03:53:08"/>
    <x v="2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d v="2016-12-16T01:35:19"/>
    <x v="2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d v="2016-11-03T16:03:26"/>
    <x v="2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d v="2017-01-12T05:16:10"/>
    <x v="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x v="11"/>
    <d v="2016-07-17T18:13:30"/>
    <x v="2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d v="2015-05-06T11:47:56"/>
    <x v="0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d v="2015-05-17T18:18:26"/>
    <x v="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d v="2016-11-29T05:08:45"/>
    <x v="2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d v="2013-04-06T19:12:16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d v="2016-12-03T01:47:58"/>
    <x v="2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d v="2015-06-05T17:38:42"/>
    <x v="0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d v="2016-03-04T16:32:01"/>
    <x v="2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d v="2015-06-29T15:31:29"/>
    <x v="0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d v="2015-05-02T22:06:35"/>
    <x v="0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d v="2016-09-21T14:45:17"/>
    <x v="2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d v="2016-07-14T11:32:37"/>
    <x v="2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d v="2015-03-24T19:16:46"/>
    <x v="0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d v="2015-07-08T15:36:58"/>
    <x v="0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d v="2016-02-01T03:43:06"/>
    <x v="2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x v="11"/>
    <d v="2016-07-02T16:22:03"/>
    <x v="2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d v="2017-01-17T03:28:46"/>
    <x v="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x v="11"/>
    <d v="2016-12-15T21:48:01"/>
    <x v="2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d v="2015-01-14T23:58:02"/>
    <x v="0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d v="2016-09-27T22:01:50"/>
    <x v="2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d v="2016-06-05T20:58:54"/>
    <x v="2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d v="2014-09-07T00:06:13"/>
    <x v="3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d v="2016-05-08T08:11:13"/>
    <x v="2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d v="2013-05-05T23:54:34"/>
    <x v="4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d v="2015-03-02T01:16:51"/>
    <x v="0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d v="2013-06-26T01:30:35"/>
    <x v="4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d v="2015-01-28T12:14:45"/>
    <x v="0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d v="2014-10-29T16:20:01"/>
    <x v="3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x v="22"/>
    <d v="2015-10-20T10:23:27"/>
    <x v="0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d v="2014-07-18T12:52:58"/>
    <x v="3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d v="2015-10-14T20:55:56"/>
    <x v="0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d v="2014-11-02T03:12:15"/>
    <x v="3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d v="2016-04-19T07:38:40"/>
    <x v="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d v="2015-01-09T01:25:00"/>
    <x v="0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d v="2014-11-04T01:31:39"/>
    <x v="3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d v="2015-12-22T10:29:30"/>
    <x v="0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d v="2016-12-04T06:04:27"/>
    <x v="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d v="2015-07-07T16:13:11"/>
    <x v="0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d v="2015-10-22T22:13:39"/>
    <x v="0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d v="2015-08-16T03:36:14"/>
    <x v="0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d v="2016-01-26T10:57:14"/>
    <x v="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d v="2016-09-09T10:56:59"/>
    <x v="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x v="22"/>
    <d v="2016-06-03T16:01:26"/>
    <x v="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d v="2015-01-09T21:58:29"/>
    <x v="0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d v="2016-08-22T05:45:04"/>
    <x v="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d v="2015-12-02T08:38:51"/>
    <x v="0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d v="2016-11-02T17:13:22"/>
    <x v="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d v="2015-03-30T03:09:19"/>
    <x v="0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d v="2015-06-25T09:22:00"/>
    <x v="0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d v="2016-08-19T20:26:25"/>
    <x v="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d v="2016-03-03T09:06:57"/>
    <x v="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d v="2015-03-11T01:27:22"/>
    <x v="0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d v="2014-11-18T19:31:28"/>
    <x v="3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d v="2015-10-27T05:03:36"/>
    <x v="0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d v="2015-06-20T18:43:48"/>
    <x v="0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d v="2016-10-30T15:01:15"/>
    <x v="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d v="2015-05-18T18:24:38"/>
    <x v="0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d v="2015-09-11T18:43:40"/>
    <x v="0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d v="2016-01-22T08:24:17"/>
    <x v="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d v="2014-06-06T12:45:39"/>
    <x v="3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d v="2016-03-28T20:54:59"/>
    <x v="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d v="2015-02-05T19:55:01"/>
    <x v="0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d v="2016-04-26T17:57:43"/>
    <x v="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d v="2015-07-13T18:22:49"/>
    <x v="0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d v="2016-04-25T15:29:18"/>
    <x v="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d v="2016-12-03T22:13:29"/>
    <x v="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d v="2015-07-14T20:57:42"/>
    <x v="0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d v="2015-05-15T13:00:55"/>
    <x v="0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d v="2016-04-01T10:44:38"/>
    <x v="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x v="22"/>
    <d v="2016-06-08T17:32:14"/>
    <x v="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d v="2015-04-21T22:28:38"/>
    <x v="0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d v="2015-03-23T19:28:25"/>
    <x v="0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d v="2016-01-21T04:06:37"/>
    <x v="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d v="2014-10-19T23:00:59"/>
    <x v="3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d v="2014-06-28T16:52:43"/>
    <x v="3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d v="2017-03-01T16:42:27"/>
    <x v="1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d v="2016-04-03T20:48:00"/>
    <x v="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d v="2014-07-12T16:08:40"/>
    <x v="3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x v="22"/>
    <d v="2016-12-04T16:02:45"/>
    <x v="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x v="22"/>
    <d v="2015-10-12T21:30:44"/>
    <x v="0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d v="2014-07-11T16:56:00"/>
    <x v="3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d v="2015-11-04T04:54:56"/>
    <x v="0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d v="2014-10-03T21:31:38"/>
    <x v="3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d v="2014-09-17T15:29:14"/>
    <x v="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d v="2013-03-11T15:54:31"/>
    <x v="4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d v="2013-02-21T21:52:18"/>
    <x v="4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x v="23"/>
    <d v="2013-01-17T15:52:38"/>
    <x v="4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d v="2012-02-20T17:37:32"/>
    <x v="5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d v="2015-12-02T04:07:46"/>
    <x v="0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d v="2012-01-25T19:14:45"/>
    <x v="5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d v="2011-04-13T00:20:49"/>
    <x v="6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d v="2013-01-16T14:21:49"/>
    <x v="4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d v="2012-12-07T19:51:03"/>
    <x v="5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d v="2015-03-10T22:58:54"/>
    <x v="0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d v="2013-09-16T13:01:43"/>
    <x v="4"/>
  </r>
  <r>
    <n v="1473"/>
    <x v="1473"/>
    <s v="Public Radio Project"/>
    <n v="1500"/>
    <n v="1807.74"/>
    <x v="0"/>
    <x v="0"/>
    <s v="USD"/>
    <n v="1330644639"/>
    <n v="1328052639"/>
    <b v="1"/>
    <n v="47"/>
    <b v="1"/>
    <x v="23"/>
    <d v="2012-01-31T23:30:39"/>
    <x v="5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d v="2013-08-14T17:28:12"/>
    <x v="4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d v="2014-11-17T17:21:03"/>
    <x v="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d v="2011-08-11T01:00:22"/>
    <x v="6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d v="2011-10-24T14:46:44"/>
    <x v="6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d v="2013-04-30T20:55:13"/>
    <x v="4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d v="2014-04-25T17:53:09"/>
    <x v="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d v="2013-07-09T22:24:59"/>
    <x v="4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d v="2013-10-03T22:09:05"/>
    <x v="4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d v="2012-08-15T20:35:36"/>
    <x v="5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d v="2016-06-27T04:37:55"/>
    <x v="2"/>
  </r>
  <r>
    <n v="1484"/>
    <x v="1484"/>
    <s v="The mussings of an old wizard"/>
    <n v="2000"/>
    <n v="0"/>
    <x v="2"/>
    <x v="0"/>
    <s v="USD"/>
    <n v="1342882260"/>
    <n v="1337834963"/>
    <b v="0"/>
    <n v="0"/>
    <b v="0"/>
    <x v="10"/>
    <d v="2012-05-24T04:49:23"/>
    <x v="5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d v="2015-05-06T19:06:13"/>
    <x v="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d v="2015-01-28T04:02:41"/>
    <x v="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d v="2016-07-03T22:01:11"/>
    <x v="2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d v="2013-12-06T13:31:00"/>
    <x v="4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d v="2012-10-16T14:40:52"/>
    <x v="5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d v="2013-09-03T13:27:54"/>
    <x v="4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d v="2014-12-18T17:07:23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d v="2011-05-19T21:14:06"/>
    <x v="6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d v="2013-05-17T20:47:55"/>
    <x v="4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d v="2015-03-04T17:20:13"/>
    <x v="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d v="2011-07-28T18:57:11"/>
    <x v="6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d v="2014-07-18T11:24:19"/>
    <x v="3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d v="2013-06-19T15:25:22"/>
    <x v="4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d v="2014-07-20T23:36:18"/>
    <x v="3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d v="2016-06-06T00:10:33"/>
    <x v="2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d v="2013-04-01T21:42:37"/>
    <x v="4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d v="2015-06-08T14:00:23"/>
    <x v="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d v="2016-02-26T13:01:20"/>
    <x v="2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d v="2016-08-24T08:20:01"/>
    <x v="2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d v="2014-05-13T15:47:04"/>
    <x v="3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d v="2016-02-14T10:38:23"/>
    <x v="2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d v="2014-06-24T18:51:44"/>
    <x v="3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d v="2010-03-17T10:48:29"/>
    <x v="7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d v="2014-05-27T14:44:41"/>
    <x v="3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d v="2017-01-16T12:48:05"/>
    <x v="1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d v="2014-06-19T09:14:38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d v="2015-10-19T14:00:04"/>
    <x v="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d v="2017-01-06T16:25:39"/>
    <x v="1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d v="2014-06-16T15:17:46"/>
    <x v="3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d v="2015-08-18T14:20:40"/>
    <x v="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d v="2016-02-15T06:04:57"/>
    <x v="2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d v="2016-09-06T11:11:32"/>
    <x v="2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d v="2014-11-05T13:35:53"/>
    <x v="3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d v="2014-05-01T19:40:52"/>
    <x v="3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d v="2014-05-23T17:48:03"/>
    <x v="3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d v="2014-11-12T20:35:13"/>
    <x v="3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d v="2016-05-03T04:01:31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d v="2014-09-17T19:55:39"/>
    <x v="3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d v="2014-11-21T18:01:56"/>
    <x v="3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d v="2017-01-21T12:01:30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d v="2016-07-19T16:52:18"/>
    <x v="2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d v="2015-12-01T06:37:27"/>
    <x v="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d v="2017-02-14T14:24:46"/>
    <x v="1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d v="2017-01-01T17:35:22"/>
    <x v="1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d v="2015-02-17T15:05:20"/>
    <x v="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d v="2015-09-28T18:24:55"/>
    <x v="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d v="2014-10-29T19:15:26"/>
    <x v="3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d v="2016-01-22T11:24:25"/>
    <x v="2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d v="2016-03-14T00:02:57"/>
    <x v="2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d v="2015-08-05T16:11:02"/>
    <x v="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d v="2016-04-24T19:53:51"/>
    <x v="2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d v="2015-07-28T19:15:10"/>
    <x v="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d v="2016-07-01T07:33:47"/>
    <x v="2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d v="2014-12-08T18:46:10"/>
    <x v="3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d v="2016-12-01T22:03:39"/>
    <x v="2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d v="2014-10-27T00:10:16"/>
    <x v="3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d v="2014-12-01T17:05:38"/>
    <x v="3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d v="2015-06-15T23:55:00"/>
    <x v="0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d v="2014-10-23T12:13:54"/>
    <x v="3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d v="2015-02-18T01:13:44"/>
    <x v="0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d v="2015-01-27T21:13:54"/>
    <x v="0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d v="2014-07-19T05:06:39"/>
    <x v="3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d v="2017-02-16T10:14:42"/>
    <x v="1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d v="2015-10-09T21:10:20"/>
    <x v="0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d v="2015-10-04T03:15:59"/>
    <x v="0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d v="2016-04-12T10:47:14"/>
    <x v="2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d v="2015-04-27T19:47:19"/>
    <x v="0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d v="2014-09-10T16:31:48"/>
    <x v="3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d v="2015-08-03T06:47:27"/>
    <x v="0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d v="2015-07-03T06:03:10"/>
    <x v="0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d v="2015-08-25T14:43:52"/>
    <x v="0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d v="2016-06-04T03:40:24"/>
    <x v="2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d v="2014-08-20T15:40:33"/>
    <x v="3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d v="2015-06-30T09:32:39"/>
    <x v="0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d v="2015-04-14T01:16:39"/>
    <x v="0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d v="2014-10-24T00:29:53"/>
    <x v="3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d v="2013-10-08T01:00:03"/>
    <x v="4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d v="2009-09-23T13:35:16"/>
    <x v="8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d v="2014-01-13T17:49:11"/>
    <x v="3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d v="2015-04-27T08:48:29"/>
    <x v="0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d v="2011-05-09T17:31:01"/>
    <x v="6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d v="2016-06-28T22:00:04"/>
    <x v="2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d v="2014-02-01T22:29:05"/>
    <x v="3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d v="2014-11-19T01:29:45"/>
    <x v="3"/>
  </r>
  <r>
    <n v="1569"/>
    <x v="1569"/>
    <s v="to be removed"/>
    <n v="30000"/>
    <n v="0"/>
    <x v="1"/>
    <x v="0"/>
    <s v="USD"/>
    <n v="1369498714"/>
    <n v="1366906714"/>
    <b v="0"/>
    <n v="0"/>
    <b v="0"/>
    <x v="25"/>
    <d v="2013-04-25T16:18:34"/>
    <x v="4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d v="2016-03-09T19:31:22"/>
    <x v="2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d v="2015-05-20T18:28:03"/>
    <x v="0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d v="2016-02-04T00:47:39"/>
    <x v="2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d v="2017-02-20T00:00:02"/>
    <x v="1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d v="2015-01-13T22:15:29"/>
    <x v="0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d v="2014-06-09T12:34:56"/>
    <x v="3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d v="2015-05-16T21:06:08"/>
    <x v="0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d v="2012-05-25T20:20:48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d v="2010-08-09T01:34:51"/>
    <x v="7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d v="2013-07-26T23:54:51"/>
    <x v="4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d v="2012-03-22T01:12:06"/>
    <x v="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d v="2015-11-17T10:46:30"/>
    <x v="0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x v="26"/>
    <d v="2015-08-30T18:57:33"/>
    <x v="0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d v="2014-08-26T21:43:11"/>
    <x v="3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d v="2014-05-20T15:35:01"/>
    <x v="3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d v="2016-12-03T21:29:28"/>
    <x v="2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x v="26"/>
    <d v="2015-03-06T02:30:22"/>
    <x v="0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d v="2014-11-13T22:49:25"/>
    <x v="3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x v="26"/>
    <d v="2015-01-01T05:59:59"/>
    <x v="0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d v="2015-09-09T23:38:06"/>
    <x v="0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x v="26"/>
    <d v="2015-08-24T20:34:24"/>
    <x v="0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d v="2016-03-04T17:25:41"/>
    <x v="2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d v="2015-02-11T01:44:45"/>
    <x v="0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d v="2015-01-29T20:17:35"/>
    <x v="0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d v="2016-03-16T17:06:22"/>
    <x v="2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d v="2014-05-21T01:12:08"/>
    <x v="3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d v="2014-10-29T10:19:29"/>
    <x v="3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d v="2016-08-21T08:29:57"/>
    <x v="2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d v="2015-05-27T16:00:58"/>
    <x v="0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d v="2016-03-09T12:56:16"/>
    <x v="2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d v="2014-06-01T01:22:32"/>
    <x v="3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d v="2011-04-05T02:13:53"/>
    <x v="6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d v="2011-09-02T07:08:37"/>
    <x v="6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d v="2011-11-29T04:04:19"/>
    <x v="6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d v="2012-02-06T20:17:15"/>
    <x v="5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d v="2011-07-23T00:18:33"/>
    <x v="6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d v="2010-12-24T02:40:38"/>
    <x v="7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d v="2012-05-24T19:24:11"/>
    <x v="5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d v="2013-11-29T19:56:26"/>
    <x v="4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d v="2011-09-10T00:01:49"/>
    <x v="6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d v="2012-11-15T22:11:50"/>
    <x v="5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x v="11"/>
    <d v="2013-05-15T00:00:32"/>
    <x v="4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d v="2012-12-03T20:59:44"/>
    <x v="5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d v="2012-06-22T01:40:02"/>
    <x v="5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d v="2014-06-04T23:32:49"/>
    <x v="3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d v="2011-10-29T01:13:16"/>
    <x v="6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d v="2012-10-12T17:10:21"/>
    <x v="5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d v="2013-09-29T15:56:28"/>
    <x v="4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d v="2013-01-27T15:42:15"/>
    <x v="4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d v="2014-08-25T04:28:06"/>
    <x v="3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d v="2013-02-16T08:09:00"/>
    <x v="4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d v="2012-04-04T14:33:35"/>
    <x v="5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d v="2014-11-07T07:04:34"/>
    <x v="3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d v="2013-06-28T16:31:29"/>
    <x v="4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d v="2012-11-30T08:48:55"/>
    <x v="5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d v="2012-08-14T16:47:33"/>
    <x v="5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d v="2013-11-01T20:21:07"/>
    <x v="4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d v="2012-10-23T16:58:09"/>
    <x v="5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x v="11"/>
    <d v="2014-05-15T17:41:22"/>
    <x v="3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d v="2014-01-06T20:48:53"/>
    <x v="3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d v="2012-01-31T20:06:15"/>
    <x v="5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d v="2012-09-12T20:37:41"/>
    <x v="5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d v="2011-07-26T08:10:54"/>
    <x v="6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d v="2011-12-19T21:12:36"/>
    <x v="6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d v="2011-04-25T04:33:21"/>
    <x v="6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d v="2016-05-12T20:51:01"/>
    <x v="2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d v="2011-04-30T02:04:48"/>
    <x v="6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d v="2009-11-05T18:02:20"/>
    <x v="8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d v="2013-01-14T16:29:28"/>
    <x v="4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d v="2012-02-02T15:39:25"/>
    <x v="5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d v="2010-07-20T05:32:35"/>
    <x v="7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x v="27"/>
    <d v="2014-11-19T14:19:04"/>
    <x v="3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d v="2011-05-25T00:35:27"/>
    <x v="6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d v="2012-08-25T19:46:52"/>
    <x v="5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d v="2012-09-23T01:26:00"/>
    <x v="5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d v="2013-09-04T14:49:00"/>
    <x v="4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d v="2014-07-13T10:48:23"/>
    <x v="3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d v="2012-05-10T09:49:37"/>
    <x v="5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d v="2011-02-18T16:54:42"/>
    <x v="6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d v="2014-04-08T16:25:55"/>
    <x v="3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d v="2013-09-09T10:27:17"/>
    <x v="4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d v="2011-03-23T21:37:00"/>
    <x v="6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d v="2013-10-25T11:49:53"/>
    <x v="4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d v="2011-03-24T20:01:36"/>
    <x v="6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d v="2012-03-19T21:22:40"/>
    <x v="5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d v="2012-03-06T19:00:20"/>
    <x v="5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d v="2012-11-13T22:17:32"/>
    <x v="5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d v="2012-04-24T18:46:08"/>
    <x v="5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d v="2012-11-10T05:19:27"/>
    <x v="5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d v="2013-11-18T21:55:21"/>
    <x v="4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d v="2016-03-30T16:39:10"/>
    <x v="2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d v="2015-12-05T23:57:11"/>
    <x v="0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d v="2011-11-01T04:45:36"/>
    <x v="6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d v="2015-01-02T00:31:47"/>
    <x v="0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d v="2012-01-31T18:16:58"/>
    <x v="5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d v="2011-01-21T15:35:13"/>
    <x v="6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d v="2013-02-26T06:04:33"/>
    <x v="4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d v="2014-02-12T01:41:38"/>
    <x v="3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d v="2011-10-29T03:35:39"/>
    <x v="6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d v="2016-04-01T21:14:36"/>
    <x v="2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d v="2010-05-15T22:19:59"/>
    <x v="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d v="2016-07-02T13:03:34"/>
    <x v="2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d v="2012-05-05T15:45:30"/>
    <x v="5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d v="2015-02-04T21:04:52"/>
    <x v="0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d v="2016-07-18T14:31:46"/>
    <x v="2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d v="2011-09-16T17:35:40"/>
    <x v="6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d v="2012-03-05T17:25:47"/>
    <x v="5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d v="2016-02-16T09:46:16"/>
    <x v="2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d v="2014-01-23T20:31:11"/>
    <x v="3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d v="2011-06-29T01:39:05"/>
    <x v="6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d v="2014-06-12T18:11:07"/>
    <x v="3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d v="2017-02-08T02:54:44"/>
    <x v="1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d v="2017-02-13T05:07:40"/>
    <x v="1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d v="2017-03-14T18:45:38"/>
    <x v="1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d v="2017-02-17T19:34:01"/>
    <x v="1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d v="2017-02-22T06:00:23"/>
    <x v="1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d v="2017-02-26T20:15:19"/>
    <x v="1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d v="2017-03-08T01:07:25"/>
    <x v="1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d v="2017-03-10T12:49:54"/>
    <x v="1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x v="28"/>
    <d v="2017-02-14T22:37:10"/>
    <x v="1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d v="2017-03-07T10:20:42"/>
    <x v="1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d v="2017-03-01T16:50:08"/>
    <x v="1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d v="2017-02-22T03:37:47"/>
    <x v="1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d v="2017-03-09T22:05:12"/>
    <x v="1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d v="2017-02-25T16:04:34"/>
    <x v="1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d v="2017-03-07T00:45:14"/>
    <x v="1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d v="2017-03-02T01:40:11"/>
    <x v="1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d v="2017-03-11T00:47:28"/>
    <x v="1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d v="2017-03-02T04:59:20"/>
    <x v="1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d v="2017-03-12T20:44:05"/>
    <x v="1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d v="2017-03-02T01:43:10"/>
    <x v="1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d v="2014-12-16T15:56:45"/>
    <x v="3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x v="28"/>
    <d v="2015-02-28T20:52:30"/>
    <x v="0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d v="2015-07-02T06:45:37"/>
    <x v="0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d v="2015-01-17T03:21:13"/>
    <x v="0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d v="2015-08-29T00:24:06"/>
    <x v="0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d v="2015-06-24T07:21:12"/>
    <x v="0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d v="2016-02-27T17:18:15"/>
    <x v="2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d v="2016-03-22T20:48:26"/>
    <x v="2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d v="2014-07-21T13:31:54"/>
    <x v="3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d v="2015-12-03T14:11:28"/>
    <x v="0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d v="2014-08-01T15:30:34"/>
    <x v="3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d v="2015-05-01T21:55:53"/>
    <x v="0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d v="2014-09-05T19:13:32"/>
    <x v="3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d v="2015-04-01T22:02:41"/>
    <x v="0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d v="2015-03-01T05:13:05"/>
    <x v="0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d v="2016-10-30T13:51:39"/>
    <x v="2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d v="2016-03-31T23:33:58"/>
    <x v="2"/>
  </r>
  <r>
    <n v="1718"/>
    <x v="1718"/>
    <s v="A melody for the galaxy."/>
    <n v="35000"/>
    <n v="75"/>
    <x v="2"/>
    <x v="0"/>
    <s v="USD"/>
    <n v="1463201940"/>
    <n v="1459435149"/>
    <b v="0"/>
    <n v="2"/>
    <b v="0"/>
    <x v="28"/>
    <d v="2016-03-31T14:39:09"/>
    <x v="2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d v="2014-08-18T12:49:51"/>
    <x v="3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d v="2014-10-10T18:47:51"/>
    <x v="3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d v="2015-11-11T11:04:23"/>
    <x v="0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d v="2016-02-25T23:03:49"/>
    <x v="2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d v="2015-05-05T19:48:35"/>
    <x v="0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d v="2014-09-30T22:22:42"/>
    <x v="3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d v="2014-07-25T23:14:09"/>
    <x v="3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d v="2014-05-29T22:04:24"/>
    <x v="3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d v="2015-02-09T22:16:17"/>
    <x v="0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d v="2015-09-21T15:01:14"/>
    <x v="0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d v="2016-04-11T01:15:06"/>
    <x v="2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d v="2015-09-25T02:06:23"/>
    <x v="0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x v="28"/>
    <d v="2015-05-28T21:45:52"/>
    <x v="0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d v="2015-11-17T16:24:41"/>
    <x v="0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d v="2016-09-01T16:12:54"/>
    <x v="2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d v="2015-04-08T00:52:36"/>
    <x v="0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d v="2016-07-08T19:32:25"/>
    <x v="2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d v="2015-10-09T20:40:33"/>
    <x v="0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d v="2015-06-20T22:46:32"/>
    <x v="0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d v="2014-09-02T20:59:02"/>
    <x v="3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d v="2016-03-06T20:58:52"/>
    <x v="2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d v="2015-06-16T19:37:02"/>
    <x v="0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d v="2015-04-26T15:04:31"/>
    <x v="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d v="2016-12-06T21:02:50"/>
    <x v="2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d v="2016-08-04T22:12:55"/>
    <x v="2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d v="2015-01-22T14:31:17"/>
    <x v="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d v="2016-11-16T06:13:58"/>
    <x v="2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d v="2016-10-25T04:14:27"/>
    <x v="2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d v="2015-10-15T10:27:10"/>
    <x v="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d v="2015-08-03T22:49:03"/>
    <x v="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d v="2017-01-23T23:25:21"/>
    <x v="1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d v="2016-03-25T20:05:04"/>
    <x v="2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d v="2015-02-17T18:45:23"/>
    <x v="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d v="2016-09-14T06:04:42"/>
    <x v="2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d v="2016-02-20T17:59:28"/>
    <x v="2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d v="2015-03-04T21:02:33"/>
    <x v="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d v="2015-09-05T18:56:01"/>
    <x v="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d v="2016-07-20T04:01:09"/>
    <x v="2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d v="2016-12-29T19:51:23"/>
    <x v="2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d v="2016-05-15T22:56:32"/>
    <x v="2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x v="20"/>
    <d v="2015-03-05T19:53:49"/>
    <x v="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d v="2016-02-05T16:08:33"/>
    <x v="2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d v="2015-07-24T13:37:40"/>
    <x v="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x v="20"/>
    <d v="2016-02-10T23:34:05"/>
    <x v="2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d v="2016-09-23T20:50:40"/>
    <x v="2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d v="2014-07-05T11:39:39"/>
    <x v="3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d v="2014-07-14T23:31:52"/>
    <x v="3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d v="2014-08-04T20:38:08"/>
    <x v="3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d v="2014-07-04T15:48:04"/>
    <x v="3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d v="2014-07-29T13:27:24"/>
    <x v="3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d v="2014-12-14T19:39:19"/>
    <x v="3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d v="2014-09-09T18:43:14"/>
    <x v="3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d v="2014-09-23T23:30:40"/>
    <x v="3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d v="2014-05-07T17:13:56"/>
    <x v="3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d v="2014-12-05T18:14:58"/>
    <x v="3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d v="2014-10-18T05:14:52"/>
    <x v="3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d v="2014-09-09T23:26:00"/>
    <x v="3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d v="2014-09-23T22:57:51"/>
    <x v="3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d v="2015-01-21T08:34:13"/>
    <x v="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d v="2015-02-10T20:43:15"/>
    <x v="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d v="2016-08-03T16:36:20"/>
    <x v="2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d v="2016-05-03T14:25:10"/>
    <x v="2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d v="2016-08-15T14:49:05"/>
    <x v="2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d v="2016-01-19T13:48:09"/>
    <x v="2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d v="2015-04-21T22:47:58"/>
    <x v="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d v="2014-12-30T15:44:00"/>
    <x v="3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d v="2014-09-15T03:14:15"/>
    <x v="3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d v="2014-11-15T13:12:57"/>
    <x v="3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d v="2015-03-05T15:43:57"/>
    <x v="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d v="2014-10-01T22:45:42"/>
    <x v="3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d v="2014-11-13T06:00:03"/>
    <x v="3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d v="2015-01-06T16:11:18"/>
    <x v="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d v="2014-11-30T17:46:05"/>
    <x v="3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d v="2015-07-04T00:44:42"/>
    <x v="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d v="2014-10-28T21:24:00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d v="2015-01-07T13:13:42"/>
    <x v="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d v="2016-09-15T06:55:41"/>
    <x v="2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d v="2016-05-25T10:32:46"/>
    <x v="2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d v="2016-11-15T13:39:49"/>
    <x v="2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d v="2015-12-06T07:50:33"/>
    <x v="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d v="2014-10-22T20:13:28"/>
    <x v="3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d v="2016-09-10T14:32:50"/>
    <x v="2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d v="2015-11-13T15:51:08"/>
    <x v="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d v="2015-06-04T11:20:30"/>
    <x v="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d v="2015-01-14T01:43:02"/>
    <x v="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d v="2015-10-05T16:16:44"/>
    <x v="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d v="2015-08-31T19:17:38"/>
    <x v="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d v="2014-08-26T15:19:09"/>
    <x v="3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x v="20"/>
    <d v="2014-08-29T01:38:33"/>
    <x v="3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d v="2017-01-07T16:20:30"/>
    <x v="1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d v="2015-01-25T21:47:19"/>
    <x v="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d v="2014-08-09T21:50:26"/>
    <x v="3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d v="2014-08-25T10:24:30"/>
    <x v="3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d v="2016-06-03T07:38:56"/>
    <x v="2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d v="2014-07-09T21:20:12"/>
    <x v="3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d v="2015-01-29T07:32:16"/>
    <x v="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d v="2015-06-17T21:45:37"/>
    <x v="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d v="2016-06-27T21:01:43"/>
    <x v="2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d v="2016-12-01T15:53:27"/>
    <x v="2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d v="2015-03-04T05:37:30"/>
    <x v="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d v="2014-06-30T18:03:16"/>
    <x v="3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d v="2015-03-02T02:01:30"/>
    <x v="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d v="2012-01-18T07:39:27"/>
    <x v="5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d v="2013-12-26T19:07:42"/>
    <x v="4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d v="2012-09-24T16:26:16"/>
    <x v="5"/>
  </r>
  <r>
    <n v="1824"/>
    <x v="1824"/>
    <s v="cd fund raiser"/>
    <n v="3000"/>
    <n v="3002"/>
    <x v="0"/>
    <x v="0"/>
    <s v="USD"/>
    <n v="1389146880"/>
    <n v="1387403967"/>
    <b v="0"/>
    <n v="40"/>
    <b v="1"/>
    <x v="11"/>
    <d v="2013-12-18T21:59:27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d v="2013-06-18T20:01:43"/>
    <x v="4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x v="11"/>
    <d v="2014-01-18T22:10:17"/>
    <x v="3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d v="2011-01-12T07:49:21"/>
    <x v="6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d v="2014-04-07T21:35:30"/>
    <x v="3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d v="2010-12-04T02:06:11"/>
    <x v="7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d v="2014-01-25T16:25:07"/>
    <x v="3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d v="2012-04-27T23:54:23"/>
    <x v="5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d v="2011-02-02T12:57:07"/>
    <x v="6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d v="2013-01-29T01:03:23"/>
    <x v="4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x v="11"/>
    <d v="2014-12-15T23:08:15"/>
    <x v="3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d v="2016-03-01T16:51:11"/>
    <x v="2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x v="11"/>
    <d v="2013-01-31T19:25:29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d v="2012-01-18T01:08:55"/>
    <x v="5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d v="2011-09-02T18:52:37"/>
    <x v="6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d v="2016-09-01T17:19:42"/>
    <x v="2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d v="2013-04-18T02:18:30"/>
    <x v="4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d v="2014-04-16T20:17:25"/>
    <x v="3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d v="2015-01-27T15:09:41"/>
    <x v="0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d v="2011-01-21T23:52:34"/>
    <x v="6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d v="2011-05-03T23:21:54"/>
    <x v="6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d v="2016-06-02T07:59:58"/>
    <x v="2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d v="2012-11-15T15:36:17"/>
    <x v="5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d v="2015-03-31T05:40:32"/>
    <x v="0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d v="2011-05-28T18:54:48"/>
    <x v="6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d v="2012-09-17T20:17:39"/>
    <x v="5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d v="2014-06-10T23:01:40"/>
    <x v="3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d v="2014-07-07T21:45:38"/>
    <x v="3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d v="2015-03-18T18:30:52"/>
    <x v="0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d v="2012-09-25T01:26:57"/>
    <x v="5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d v="2013-04-24T00:30:37"/>
    <x v="4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d v="2013-11-22T12:55:40"/>
    <x v="4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d v="2014-06-27T20:31:12"/>
    <x v="3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d v="2014-08-13T18:26:53"/>
    <x v="3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d v="2011-10-17T04:48:41"/>
    <x v="6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x v="11"/>
    <d v="2011-08-23T18:28:49"/>
    <x v="6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d v="2014-01-16T17:01:24"/>
    <x v="3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d v="2014-12-27T07:12:21"/>
    <x v="3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d v="2017-01-20T11:49:34"/>
    <x v="1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d v="2014-05-13T19:08:05"/>
    <x v="3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d v="2014-04-04T17:11:40"/>
    <x v="3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d v="2016-10-02T08:49:07"/>
    <x v="2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d v="2017-01-07T05:54:57"/>
    <x v="1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d v="2016-10-06T22:11:52"/>
    <x v="2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d v="2015-11-20T18:42:05"/>
    <x v="0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d v="2016-12-05T00:04:09"/>
    <x v="2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d v="2016-01-02T08:32:15"/>
    <x v="2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d v="2014-10-11T18:48:21"/>
    <x v="3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d v="2015-05-31T03:06:42"/>
    <x v="0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d v="2015-06-09T14:46:50"/>
    <x v="0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d v="2016-06-08T23:15:33"/>
    <x v="2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d v="2016-06-07T21:35:08"/>
    <x v="2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d v="2014-05-17T06:50:05"/>
    <x v="3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d v="2015-01-31T00:42:05"/>
    <x v="0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d v="2014-05-14T00:12:35"/>
    <x v="3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d v="2016-02-13T15:35:29"/>
    <x v="2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d v="2016-03-01T13:36:20"/>
    <x v="2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d v="2015-02-08T03:39:49"/>
    <x v="0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d v="2012-06-07T22:46:52"/>
    <x v="5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d v="2012-03-09T22:45:08"/>
    <x v="5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d v="2012-10-23T04:45:35"/>
    <x v="5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d v="2012-07-09T02:15:10"/>
    <x v="5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d v="2014-10-13T21:45:38"/>
    <x v="3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d v="2015-11-15T19:12:12"/>
    <x v="0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d v="2010-05-01T05:45:32"/>
    <x v="7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d v="2013-01-25T19:02:26"/>
    <x v="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d v="2012-11-15T18:52:08"/>
    <x v="5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d v="2010-06-06T19:09:14"/>
    <x v="7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d v="2011-05-08T15:18:01"/>
    <x v="6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d v="2011-03-30T22:36:25"/>
    <x v="6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x v="14"/>
    <d v="2012-01-12T21:43:03"/>
    <x v="5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d v="2015-09-20T17:55:22"/>
    <x v="0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d v="2012-03-13T17:02:45"/>
    <x v="5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d v="2014-02-10T14:00:06"/>
    <x v="3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d v="2015-12-28T04:37:53"/>
    <x v="0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d v="2015-02-23T22:36:06"/>
    <x v="0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d v="2012-09-08T20:55:31"/>
    <x v="5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d v="2015-04-22T13:02:09"/>
    <x v="0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d v="2015-02-02T18:57:27"/>
    <x v="0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d v="2016-11-28T18:29:51"/>
    <x v="2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d v="2015-11-18T16:27:01"/>
    <x v="0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d v="2014-08-08T22:13:14"/>
    <x v="3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d v="2016-05-24T16:06:23"/>
    <x v="2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d v="2014-05-08T14:05:25"/>
    <x v="3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d v="2016-11-29T22:01:40"/>
    <x v="2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d v="2014-09-23T10:17:59"/>
    <x v="3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d v="2015-09-17T23:06:57"/>
    <x v="0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d v="2014-07-10T00:48:54"/>
    <x v="3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d v="2015-05-05T05:26:00"/>
    <x v="0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d v="2014-09-08T12:16:18"/>
    <x v="3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d v="2014-10-17T04:11:13"/>
    <x v="3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d v="2014-08-13T01:10:22"/>
    <x v="3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d v="2016-10-13T17:12:55"/>
    <x v="2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x v="29"/>
    <d v="2017-01-11T06:28:53"/>
    <x v="1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d v="2014-07-08T18:57:31"/>
    <x v="3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d v="2015-04-19T21:00:49"/>
    <x v="0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d v="2015-09-23T21:01:01"/>
    <x v="0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x v="14"/>
    <d v="2012-06-14T05:19:03"/>
    <x v="5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d v="2013-11-12T06:08:27"/>
    <x v="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d v="2011-08-17T20:22:12"/>
    <x v="6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d v="2013-12-18T18:15:55"/>
    <x v="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d v="2013-09-18T21:38:08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d v="2010-10-05T22:54:16"/>
    <x v="7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x v="14"/>
    <d v="2012-02-21T20:40:39"/>
    <x v="5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d v="2013-04-07T15:33:14"/>
    <x v="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d v="2011-05-24T00:31:06"/>
    <x v="6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d v="2013-05-08T13:24:42"/>
    <x v="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d v="2012-05-08T21:25:09"/>
    <x v="5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d v="2012-01-03T19:26:13"/>
    <x v="5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d v="2014-08-28T03:08:27"/>
    <x v="3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d v="2011-11-18T20:48:41"/>
    <x v="6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d v="2014-05-14T22:22:51"/>
    <x v="3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d v="2011-11-05T21:21:10"/>
    <x v="6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d v="2012-05-30T02:51:21"/>
    <x v="5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d v="2013-06-01T06:13:51"/>
    <x v="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d v="2013-02-08T23:38:28"/>
    <x v="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d v="2011-05-07T12:10:33"/>
    <x v="6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d v="2014-04-15T06:58:51"/>
    <x v="3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d v="2011-04-05T19:52:20"/>
    <x v="6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d v="2016-06-27T06:28:36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d v="2014-04-01T14:01:30"/>
    <x v="3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d v="2015-06-02T06:02:38"/>
    <x v="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d v="2014-02-19T03:36:01"/>
    <x v="3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d v="2009-10-16T22:02:00"/>
    <x v="8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d v="2016-04-13T14:30:09"/>
    <x v="2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d v="2014-06-10T10:09:11"/>
    <x v="3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d v="2011-03-22T04:21:13"/>
    <x v="6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d v="2016-10-08T10:05:37"/>
    <x v="2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d v="2013-09-09T14:33:35"/>
    <x v="4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d v="2012-02-02T04:47:45"/>
    <x v="5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x v="30"/>
    <d v="2016-01-25T13:56:16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d v="2012-04-21T06:31:21"/>
    <x v="5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d v="2015-03-04T22:10:05"/>
    <x v="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d v="2012-09-27T02:21:53"/>
    <x v="5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d v="2013-02-21T23:42:41"/>
    <x v="4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d v="2014-08-20T20:17:40"/>
    <x v="3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d v="2014-11-21T08:42:21"/>
    <x v="3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d v="2012-08-27T04:40:17"/>
    <x v="5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d v="2014-04-13T18:43:56"/>
    <x v="3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d v="2014-08-12T10:18:54"/>
    <x v="3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d v="2016-03-23T06:32:52"/>
    <x v="2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d v="2011-12-21T02:08:30"/>
    <x v="6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d v="2014-07-15T12:58:18"/>
    <x v="3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d v="2014-04-01T15:55:29"/>
    <x v="3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d v="2016-11-02T14:05:15"/>
    <x v="2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d v="2016-07-06T19:01:08"/>
    <x v="2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d v="2013-02-19T04:38:21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d v="2013-10-14T12:01:01"/>
    <x v="4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d v="2012-10-19T00:17:24"/>
    <x v="5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d v="2016-06-28T17:21:04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d v="2013-06-20T08:01:09"/>
    <x v="4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d v="2013-02-08T18:07:31"/>
    <x v="4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x v="30"/>
    <d v="2013-06-13T21:35:25"/>
    <x v="4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d v="2015-11-03T05:12:20"/>
    <x v="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d v="2012-05-10T05:24:52"/>
    <x v="5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d v="2015-10-13T11:02:26"/>
    <x v="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d v="2016-02-23T13:01:02"/>
    <x v="2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d v="2014-06-09T17:24:25"/>
    <x v="3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d v="2016-11-04T14:04:47"/>
    <x v="2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d v="2016-08-11T00:16:58"/>
    <x v="2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d v="2014-10-01T18:58:01"/>
    <x v="3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d v="2016-07-04T16:46:11"/>
    <x v="2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d v="2016-02-13T10:24:43"/>
    <x v="2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d v="2015-01-30T15:21:16"/>
    <x v="0"/>
  </r>
  <r>
    <n v="1988"/>
    <x v="1988"/>
    <s v="Expressing art in an image!"/>
    <n v="6000"/>
    <n v="25"/>
    <x v="2"/>
    <x v="0"/>
    <s v="USD"/>
    <n v="1440094742"/>
    <n v="1437502742"/>
    <b v="0"/>
    <n v="1"/>
    <b v="0"/>
    <x v="31"/>
    <d v="2015-07-21T18:19:02"/>
    <x v="0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d v="2016-11-11T16:20:08"/>
    <x v="2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d v="2016-01-29T04:42:12"/>
    <x v="2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d v="2015-06-12T21:26:26"/>
    <x v="0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x v="31"/>
    <d v="2015-01-19T03:26:31"/>
    <x v="0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d v="2015-11-21T14:07:17"/>
    <x v="0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d v="2016-10-08T00:09:02"/>
    <x v="2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d v="2015-06-26T21:38:56"/>
    <x v="0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d v="2014-06-10T19:40:11"/>
    <x v="3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d v="2014-07-27T22:20:12"/>
    <x v="3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d v="2014-06-17T02:50:38"/>
    <x v="3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d v="2014-10-14T11:35:08"/>
    <x v="3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d v="2015-12-07T22:50:13"/>
    <x v="0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d v="2015-05-12T05:01:56"/>
    <x v="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d v="2016-12-24T17:05:43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d v="2010-06-18T03:00:52"/>
    <x v="7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d v="2014-06-10T14:31:03"/>
    <x v="3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d v="2013-09-18T19:30:18"/>
    <x v="4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d v="2014-10-29T12:00:45"/>
    <x v="3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d v="2010-06-18T20:06:26"/>
    <x v="7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d v="2011-08-06T14:30:22"/>
    <x v="6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d v="2016-10-18T07:45:43"/>
    <x v="2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d v="2016-07-19T23:54:51"/>
    <x v="2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d v="2015-12-09T08:36:13"/>
    <x v="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d v="2015-01-06T19:44:01"/>
    <x v="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d v="2016-05-09T23:03:34"/>
    <x v="2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d v="2013-02-19T05:08:59"/>
    <x v="4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d v="2011-08-10T21:02:43"/>
    <x v="6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d v="2013-02-07T21:08:19"/>
    <x v="4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d v="2012-02-22T01:22:35"/>
    <x v="5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d v="2015-07-14T08:46:49"/>
    <x v="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d v="2016-08-23T17:00:21"/>
    <x v="2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d v="2014-04-08T02:20:24"/>
    <x v="3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d v="2014-08-10T01:41:37"/>
    <x v="3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d v="2016-05-12T13:39:32"/>
    <x v="2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d v="2015-05-12T10:05:53"/>
    <x v="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d v="2012-07-09T23:12:24"/>
    <x v="5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d v="2015-05-12T04:25:46"/>
    <x v="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d v="2014-03-06T17:39:45"/>
    <x v="3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d v="2015-02-13T19:31:59"/>
    <x v="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d v="2010-02-06T22:03:26"/>
    <x v="7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d v="2014-07-28T00:31:21"/>
    <x v="3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d v="2012-10-30T23:54:56"/>
    <x v="5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d v="2014-12-02T07:54:13"/>
    <x v="3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d v="2016-11-15T13:34:34"/>
    <x v="2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d v="2014-03-27T01:58:38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d v="2015-03-13T03:07:13"/>
    <x v="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d v="2015-11-03T15:00:07"/>
    <x v="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d v="2014-04-09T20:45:19"/>
    <x v="3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d v="2013-10-31T05:02:33"/>
    <x v="4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d v="2013-05-30T06:30:21"/>
    <x v="4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d v="2016-11-01T10:32:05"/>
    <x v="2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d v="2013-10-31T22:15:03"/>
    <x v="4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d v="2016-10-11T12:37:07"/>
    <x v="2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d v="2015-11-23T16:59:34"/>
    <x v="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d v="2016-10-18T04:14:37"/>
    <x v="2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d v="2015-05-14T16:25:14"/>
    <x v="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d v="2012-06-09T02:07:27"/>
    <x v="5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d v="2013-04-23T04:07:24"/>
    <x v="4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d v="2015-03-18T21:41:10"/>
    <x v="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d v="2013-04-23T15:38:11"/>
    <x v="4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x v="30"/>
    <d v="2013-10-28T12:39:23"/>
    <x v="4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d v="2015-04-21T01:42:58"/>
    <x v="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d v="2013-11-26T00:32:17"/>
    <x v="4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d v="2016-01-06T02:00:53"/>
    <x v="2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d v="2015-10-26T14:49:11"/>
    <x v="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d v="2014-04-02T12:30:10"/>
    <x v="3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d v="2014-11-03T16:10:43"/>
    <x v="3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d v="2013-03-18T18:15:42"/>
    <x v="4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d v="2016-01-27T11:52:12"/>
    <x v="2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d v="2015-01-22T08:53:50"/>
    <x v="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d v="2015-12-23T14:27:34"/>
    <x v="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d v="2014-05-24T15:25:50"/>
    <x v="3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d v="2016-12-01T18:20:54"/>
    <x v="2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d v="2016-02-23T09:11:38"/>
    <x v="2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d v="2016-04-12T17:35:01"/>
    <x v="2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d v="2013-04-25T08:45:23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d v="2013-11-25T08:00:29"/>
    <x v="4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d v="2014-07-24T18:31:23"/>
    <x v="3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d v="2015-04-21T20:29:36"/>
    <x v="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d v="2016-09-20T20:11:55"/>
    <x v="2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d v="2015-12-02T23:19:51"/>
    <x v="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d v="2016-05-29T15:45:23"/>
    <x v="2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d v="2016-08-18T06:41:24"/>
    <x v="2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d v="2016-04-07T13:57:12"/>
    <x v="2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d v="2015-03-24T16:01:58"/>
    <x v="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d v="2016-04-06T19:49:42"/>
    <x v="2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d v="2013-06-25T16:21:28"/>
    <x v="4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d v="2014-06-13T21:08:09"/>
    <x v="3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d v="2015-04-09T01:01:16"/>
    <x v="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d v="2016-11-18T18:30:57"/>
    <x v="2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d v="2015-05-26T17:03:13"/>
    <x v="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d v="2015-10-12T22:58:20"/>
    <x v="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d v="2012-04-05T03:45:55"/>
    <x v="5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d v="2011-09-25T02:53:16"/>
    <x v="6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d v="2012-05-05T17:19:55"/>
    <x v="5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d v="2014-04-02T19:59:42"/>
    <x v="3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d v="2012-06-15T20:03:07"/>
    <x v="5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d v="2011-11-13T16:05:32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d v="2011-08-09T04:54:18"/>
    <x v="6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d v="2010-08-05T17:09:12"/>
    <x v="7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d v="2013-06-28T01:49:54"/>
    <x v="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d v="2013-01-25T09:09:15"/>
    <x v="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d v="2011-01-12T07:44:38"/>
    <x v="6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d v="2011-08-08T16:58:52"/>
    <x v="6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d v="2012-10-23T20:30:32"/>
    <x v="5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d v="2012-01-31T00:28:50"/>
    <x v="5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d v="2011-08-03T17:36:13"/>
    <x v="6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d v="2012-10-10T18:12:15"/>
    <x v="5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d v="2011-10-02T14:02:15"/>
    <x v="6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d v="2012-02-07T02:43:55"/>
    <x v="5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x v="14"/>
    <d v="2015-06-18T17:54:44"/>
    <x v="0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d v="2012-06-14T20:02:21"/>
    <x v="5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d v="2011-12-15T03:35:14"/>
    <x v="6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d v="2011-04-05T20:50:48"/>
    <x v="6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d v="2012-10-10T18:07:07"/>
    <x v="5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d v="2013-04-30T01:47:14"/>
    <x v="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d v="2014-11-08T18:55:53"/>
    <x v="3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d v="2012-12-27T05:09:34"/>
    <x v="5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d v="2014-10-22T17:03:13"/>
    <x v="3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d v="2012-08-14T04:13:00"/>
    <x v="5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d v="2015-06-05T17:00:17"/>
    <x v="0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d v="2014-04-30T16:06:09"/>
    <x v="3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d v="2011-06-09T04:43:45"/>
    <x v="6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d v="2013-04-01T22:16:33"/>
    <x v="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x v="14"/>
    <d v="2014-08-19T20:46:16"/>
    <x v="3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d v="2010-10-07T19:34:30"/>
    <x v="7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d v="2011-01-21T01:56:41"/>
    <x v="6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d v="2012-08-15T18:40:03"/>
    <x v="5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d v="2015-10-13T01:25:49"/>
    <x v="0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d v="2011-06-24T20:08:56"/>
    <x v="6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d v="2012-07-17T03:07:25"/>
    <x v="5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d v="2013-11-13T23:08:56"/>
    <x v="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d v="2016-12-12T17:49:08"/>
    <x v="2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d v="2016-12-08T07:12:49"/>
    <x v="2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d v="2010-01-20T10:11:47"/>
    <x v="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d v="2010-10-13T00:40:35"/>
    <x v="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d v="2015-07-06T00:33:53"/>
    <x v="0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d v="2014-11-08T23:21:27"/>
    <x v="3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x v="17"/>
    <d v="2015-02-10T12:07:43"/>
    <x v="0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d v="2014-07-23T18:32:49"/>
    <x v="3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d v="2016-02-09T00:35:00"/>
    <x v="2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d v="2014-07-12T02:04:23"/>
    <x v="3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d v="2015-06-12T04:58:11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d v="2014-01-04T11:41:32"/>
    <x v="3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d v="2011-03-17T02:19:59"/>
    <x v="6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d v="2013-03-28T21:16:31"/>
    <x v="4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d v="2012-09-04T23:07:13"/>
    <x v="5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d v="2013-09-19T12:13:06"/>
    <x v="4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d v="2014-11-05T18:30:29"/>
    <x v="3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d v="2013-10-10T00:18:59"/>
    <x v="4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d v="2016-10-04T18:00:08"/>
    <x v="2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d v="2012-12-12T20:00:24"/>
    <x v="5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d v="2014-10-15T05:39:19"/>
    <x v="3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d v="2015-12-02T16:50:10"/>
    <x v="0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d v="2010-06-03T21:16:52"/>
    <x v="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d v="2013-08-13T13:07:20"/>
    <x v="4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d v="2013-10-28T05:41:54"/>
    <x v="4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d v="2016-01-28T16:18:30"/>
    <x v="2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x v="17"/>
    <d v="2014-10-15T07:05:48"/>
    <x v="3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d v="2015-03-03T17:36:22"/>
    <x v="0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d v="2010-06-26T00:35:56"/>
    <x v="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x v="17"/>
    <d v="2016-06-13T06:49:59"/>
    <x v="2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d v="2016-05-30T20:20:14"/>
    <x v="2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d v="2014-02-13T19:58:29"/>
    <x v="3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d v="2014-12-01T21:51:58"/>
    <x v="3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d v="2014-01-08T15:10:27"/>
    <x v="3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d v="2016-03-01T17:56:25"/>
    <x v="2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d v="2013-08-02T20:30:06"/>
    <x v="4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d v="2016-11-20T23:33:03"/>
    <x v="2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d v="2012-12-21T20:29:34"/>
    <x v="5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d v="2011-06-16T17:32:54"/>
    <x v="6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d v="2012-04-19T17:05:05"/>
    <x v="5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x v="11"/>
    <d v="2015-08-24T20:27:39"/>
    <x v="0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d v="2014-06-23T18:23:11"/>
    <x v="3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d v="2015-04-17T21:35:20"/>
    <x v="0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d v="2016-05-25T17:13:34"/>
    <x v="2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d v="2016-03-09T16:00:35"/>
    <x v="2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d v="2014-10-21T20:06:58"/>
    <x v="3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d v="2012-09-01T01:35:37"/>
    <x v="5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d v="2017-01-10T14:24:21"/>
    <x v="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d v="2017-02-27T16:49:11"/>
    <x v="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d v="2015-07-13T18:00:22"/>
    <x v="0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d v="2015-05-17T22:58:15"/>
    <x v="0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d v="2015-03-19T13:55:20"/>
    <x v="0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d v="2013-08-09T16:37:23"/>
    <x v="4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d v="2016-04-05T13:01:47"/>
    <x v="2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d v="2016-07-14T00:13:06"/>
    <x v="2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d v="2015-04-02T15:11:49"/>
    <x v="0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d v="2016-05-12T06:01:07"/>
    <x v="2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d v="2016-12-19T15:16:37"/>
    <x v="2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d v="2015-03-12T04:06:32"/>
    <x v="0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d v="2015-10-02T16:04:28"/>
    <x v="0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d v="2017-02-07T00:07:33"/>
    <x v="1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d v="2014-08-28T21:37:05"/>
    <x v="3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d v="2017-01-10T08:46:17"/>
    <x v="1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d v="2016-01-11T16:34:01"/>
    <x v="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d v="2013-02-14T08:23:59"/>
    <x v="4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d v="2016-08-01T14:45:43"/>
    <x v="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d v="2015-03-05T05:01:06"/>
    <x v="0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d v="2016-09-20T14:04:01"/>
    <x v="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d v="2016-04-07T18:55:00"/>
    <x v="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d v="2016-02-17T15:00:04"/>
    <x v="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d v="2017-02-02T20:00:27"/>
    <x v="1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d v="2016-11-17T20:25:44"/>
    <x v="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d v="2016-10-21T09:44:32"/>
    <x v="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d v="2016-02-25T18:11:30"/>
    <x v="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d v="2015-07-12T18:31:40"/>
    <x v="0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d v="2016-11-01T11:41:42"/>
    <x v="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d v="2015-01-29T14:00:59"/>
    <x v="0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d v="2015-10-15T12:20:00"/>
    <x v="0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d v="2015-09-15T09:59:58"/>
    <x v="0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d v="2015-06-08T15:01:08"/>
    <x v="0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d v="2013-01-02T20:19:25"/>
    <x v="4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d v="2012-10-02T20:22:48"/>
    <x v="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d v="2015-08-25T20:38:02"/>
    <x v="0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d v="2013-02-07T07:28:39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d v="2012-05-02T19:43:09"/>
    <x v="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d v="2012-03-29T06:10:24"/>
    <x v="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d v="2013-10-17T04:39:33"/>
    <x v="4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d v="2012-02-07T21:10:26"/>
    <x v="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d v="2014-04-03T11:30:44"/>
    <x v="3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d v="2012-02-17T01:35:10"/>
    <x v="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d v="2014-03-18T18:50:25"/>
    <x v="3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d v="2013-10-01T17:56:17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d v="2015-04-15T19:49:39"/>
    <x v="0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d v="2014-01-07T19:00:48"/>
    <x v="3"/>
  </r>
  <r>
    <n v="2215"/>
    <x v="2215"/>
    <s v="Ambient Electro Grind-fest!"/>
    <n v="550"/>
    <n v="860"/>
    <x v="0"/>
    <x v="0"/>
    <s v="USD"/>
    <n v="1331621940"/>
    <n v="1329671572"/>
    <b v="0"/>
    <n v="33"/>
    <b v="1"/>
    <x v="15"/>
    <d v="2012-02-19T17:12:52"/>
    <x v="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d v="2015-07-09T18:02:25"/>
    <x v="0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d v="2015-10-22T18:38:33"/>
    <x v="0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d v="2012-08-06T19:29:43"/>
    <x v="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d v="2015-07-20T17:15:12"/>
    <x v="0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d v="2013-06-27T01:27:16"/>
    <x v="4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d v="2016-03-23T16:00:09"/>
    <x v="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d v="2011-12-29T18:54:07"/>
    <x v="6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d v="2015-05-28T15:22:48"/>
    <x v="0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d v="2016-10-01T16:01:15"/>
    <x v="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d v="2014-08-22T19:00:15"/>
    <x v="3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d v="2016-01-12T19:10:22"/>
    <x v="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d v="2013-10-14T19:22:35"/>
    <x v="4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d v="2015-07-17T06:40:36"/>
    <x v="0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d v="2013-07-29T15:56:31"/>
    <x v="4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d v="2014-03-26T21:08:47"/>
    <x v="3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d v="2013-05-29T21:51:41"/>
    <x v="4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d v="2014-06-16T19:03:28"/>
    <x v="3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d v="2015-11-23T09:05:39"/>
    <x v="0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d v="2016-12-06T19:47:27"/>
    <x v="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d v="2015-02-27T00:31:51"/>
    <x v="0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d v="2016-01-02T14:48:43"/>
    <x v="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d v="2014-10-03T00:04:43"/>
    <x v="3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d v="2017-02-08T14:55:16"/>
    <x v="1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d v="2013-10-25T23:00:14"/>
    <x v="4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d v="2016-03-23T19:49:04"/>
    <x v="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d v="2017-01-31T19:51:40"/>
    <x v="1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d v="2013-10-22T13:48:53"/>
    <x v="4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d v="2017-03-06T18:01:30"/>
    <x v="1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d v="2016-10-04T19:39:06"/>
    <x v="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d v="2014-01-21T17:00:17"/>
    <x v="3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d v="2015-08-05T19:00:10"/>
    <x v="0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d v="2015-07-15T15:59:25"/>
    <x v="0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d v="2016-11-14T21:01:18"/>
    <x v="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d v="2013-03-03T16:52:45"/>
    <x v="4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d v="2016-11-03T00:07:53"/>
    <x v="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d v="2014-07-26T08:17:57"/>
    <x v="3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d v="2016-07-22T07:52:18"/>
    <x v="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d v="2015-10-19T15:09:07"/>
    <x v="0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d v="2017-01-17T15:32:48"/>
    <x v="1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d v="2016-04-07T22:50:51"/>
    <x v="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d v="2016-11-08T10:50:46"/>
    <x v="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d v="2016-05-15T22:28:49"/>
    <x v="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d v="2015-05-12T18:01:27"/>
    <x v="0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d v="2016-11-28T19:18:56"/>
    <x v="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d v="2014-02-25T00:24:10"/>
    <x v="3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d v="2017-01-24T17:23:40"/>
    <x v="1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d v="2014-10-14T14:02:38"/>
    <x v="3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d v="2015-01-10T19:58:33"/>
    <x v="0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d v="2016-05-06T13:58:34"/>
    <x v="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d v="2016-11-15T20:28:27"/>
    <x v="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d v="2016-04-09T20:59:52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d v="2014-11-25T19:54:57"/>
    <x v="3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d v="2017-02-10T01:58:35"/>
    <x v="1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d v="2017-02-10T16:54:23"/>
    <x v="1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d v="2016-12-21T20:51:53"/>
    <x v="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d v="2016-11-10T00:00:04"/>
    <x v="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d v="2015-11-07T16:47:16"/>
    <x v="0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d v="2017-02-15T13:10:42"/>
    <x v="1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d v="2014-01-24T12:00:57"/>
    <x v="3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d v="2014-11-22T14:47:59"/>
    <x v="3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d v="2013-12-06T15:38:09"/>
    <x v="4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d v="2012-01-28T16:17:03"/>
    <x v="5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d v="2015-11-30T17:01:07"/>
    <x v="0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d v="2015-01-16T19:21:39"/>
    <x v="0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d v="2015-08-18T14:59:51"/>
    <x v="0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d v="2011-05-24T06:51:37"/>
    <x v="6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d v="2015-11-15T04:11:26"/>
    <x v="0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d v="2012-03-10T03:00:04"/>
    <x v="5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x v="11"/>
    <d v="2011-02-11T19:07:25"/>
    <x v="6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d v="2012-05-30T04:27:23"/>
    <x v="5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d v="2013-08-08T23:07:34"/>
    <x v="4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d v="2014-06-02T16:01:00"/>
    <x v="3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d v="2012-06-07T19:51:29"/>
    <x v="5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d v="2013-10-24T23:57:40"/>
    <x v="4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d v="2009-09-14T06:05:30"/>
    <x v="8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d v="2012-03-19T23:26:58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d v="2012-03-19T16:44:36"/>
    <x v="5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d v="2012-08-30T16:59:59"/>
    <x v="5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d v="2012-12-21T17:21:20"/>
    <x v="5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d v="2012-12-27T22:54:16"/>
    <x v="5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d v="2012-01-19T17:33:46"/>
    <x v="5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d v="2012-02-09T01:00:49"/>
    <x v="5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d v="2014-02-24T20:10:33"/>
    <x v="3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d v="2011-01-22T00:46:49"/>
    <x v="6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d v="2012-06-14T17:26:56"/>
    <x v="5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d v="2013-05-22T03:31:36"/>
    <x v="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d v="2013-11-27T20:50:34"/>
    <x v="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d v="2011-11-03T02:39:56"/>
    <x v="6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d v="2010-11-20T19:34:51"/>
    <x v="7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d v="2014-07-14T16:41:12"/>
    <x v="3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d v="2012-02-09T04:02:09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d v="2012-04-05T19:15:33"/>
    <x v="5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d v="2014-07-31T23:06:36"/>
    <x v="3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d v="2013-02-02T23:42:17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d v="2013-02-19T19:03:35"/>
    <x v="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d v="2014-04-07T00:06:29"/>
    <x v="3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d v="2014-03-18T15:11:18"/>
    <x v="3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d v="2012-04-03T23:00:26"/>
    <x v="5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d v="2012-05-08T13:14:17"/>
    <x v="5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d v="2012-04-05T17:25:43"/>
    <x v="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d v="2009-09-23T17:24:10"/>
    <x v="8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d v="2010-01-14T13:00:49"/>
    <x v="7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d v="2009-08-25T15:26:54"/>
    <x v="8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d v="2013-11-15T01:58:05"/>
    <x v="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d v="2014-02-26T19:36:40"/>
    <x v="3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d v="2017-03-05T06:15:01"/>
    <x v="1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d v="2017-03-10T21:29:29"/>
    <x v="1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d v="2017-03-13T18:07:27"/>
    <x v="1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d v="2017-02-24T21:14:45"/>
    <x v="1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d v="2017-02-28T00:32:11"/>
    <x v="1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d v="2017-03-10T00:49:08"/>
    <x v="1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d v="2014-07-22T22:00:40"/>
    <x v="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d v="2015-05-15T18:45:37"/>
    <x v="0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d v="2014-06-17T14:59:06"/>
    <x v="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d v="2015-11-24T21:35:43"/>
    <x v="0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d v="2014-07-19T00:08:10"/>
    <x v="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d v="2015-01-07T15:04:31"/>
    <x v="0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d v="2014-05-08T15:36:30"/>
    <x v="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d v="2014-10-06T16:04:58"/>
    <x v="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d v="2014-05-12T13:44:03"/>
    <x v="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d v="2014-01-27T22:11:35"/>
    <x v="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d v="2014-05-27T15:22:23"/>
    <x v="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d v="2014-05-30T21:31:24"/>
    <x v="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d v="2016-11-18T19:11:49"/>
    <x v="2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d v="2016-09-30T15:25:38"/>
    <x v="2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d v="2015-06-12T19:31:44"/>
    <x v="0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d v="2014-09-15T16:51:10"/>
    <x v="3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d v="2015-11-19T19:48:25"/>
    <x v="0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d v="2016-05-25T17:27:49"/>
    <x v="2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d v="2015-02-25T00:02:36"/>
    <x v="0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d v="2016-09-02T19:10:31"/>
    <x v="2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d v="2016-07-26T14:34:36"/>
    <x v="2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d v="2015-12-22T22:22:18"/>
    <x v="0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d v="2015-07-13T18:37:08"/>
    <x v="0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d v="2016-12-04T20:12:50"/>
    <x v="2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x v="7"/>
    <d v="2015-03-31T02:25:39"/>
    <x v="0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d v="2015-04-07T15:12:32"/>
    <x v="0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d v="2015-04-09T16:13:42"/>
    <x v="0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d v="2014-11-11T17:21:00"/>
    <x v="3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d v="2015-04-02T22:02:16"/>
    <x v="0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d v="2015-05-06T18:48:24"/>
    <x v="0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d v="2015-09-17T14:52:58"/>
    <x v="0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d v="2014-12-05T22:20:36"/>
    <x v="3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d v="2015-06-04T15:35:24"/>
    <x v="0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d v="2016-01-08T16:58:00"/>
    <x v="2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d v="2016-04-06T20:36:48"/>
    <x v="2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d v="2014-11-11T16:31:10"/>
    <x v="3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d v="2015-11-14T00:16:40"/>
    <x v="0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d v="2015-09-01T22:25:56"/>
    <x v="0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d v="2015-12-08T17:40:25"/>
    <x v="0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d v="2015-09-21T12:45:33"/>
    <x v="0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d v="2016-02-25T23:16:56"/>
    <x v="2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d v="2015-02-28T17:19:25"/>
    <x v="0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d v="2016-01-11T19:30:11"/>
    <x v="2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d v="2014-11-18T04:32:21"/>
    <x v="3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d v="2015-05-26T18:39:56"/>
    <x v="0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d v="2015-03-25T01:39:31"/>
    <x v="0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d v="2015-07-30T15:53:44"/>
    <x v="0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d v="2015-01-13T20:14:20"/>
    <x v="0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d v="2016-08-10T20:03:57"/>
    <x v="2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d v="2015-11-10T22:12:46"/>
    <x v="0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d v="2016-10-26T20:53:03"/>
    <x v="2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d v="2015-07-28T00:18:50"/>
    <x v="0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d v="2015-08-21T00:23:36"/>
    <x v="0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d v="2015-09-01T19:02:22"/>
    <x v="0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d v="2015-03-11T22:27:28"/>
    <x v="0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d v="2015-07-10T04:30:03"/>
    <x v="0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d v="2015-01-23T01:21:47"/>
    <x v="0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d v="2014-10-15T01:37:23"/>
    <x v="3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d v="2015-07-06T16:50:32"/>
    <x v="0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d v="2014-11-11T20:07:04"/>
    <x v="3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d v="2016-06-07T15:02:20"/>
    <x v="2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d v="2014-12-16T20:29:19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d v="2015-06-24T15:40:52"/>
    <x v="0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d v="2014-11-25T06:17:44"/>
    <x v="3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d v="2015-03-01T19:04:04"/>
    <x v="0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d v="2015-09-29T02:53:43"/>
    <x v="0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d v="2015-07-09T15:33:37"/>
    <x v="0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d v="2015-01-27T08:41:33"/>
    <x v="0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d v="2016-12-13T02:54:47"/>
    <x v="2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d v="2015-09-15T20:22:38"/>
    <x v="0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d v="2014-12-03T21:14:16"/>
    <x v="3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d v="2015-06-02T21:59:44"/>
    <x v="0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d v="2014-11-13T20:28:26"/>
    <x v="3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d v="2016-03-15T06:26:04"/>
    <x v="2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d v="2016-01-05T19:44:56"/>
    <x v="2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x v="19"/>
    <d v="2015-04-13T16:18:51"/>
    <x v="0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d v="2016-01-30T21:10:58"/>
    <x v="2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d v="2015-12-04T00:56:47"/>
    <x v="0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d v="2016-08-13T14:02:55"/>
    <x v="2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d v="2014-12-10T02:39:50"/>
    <x v="3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d v="2015-03-19T13:48:48"/>
    <x v="0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d v="2014-10-07T03:22:37"/>
    <x v="3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d v="2015-07-19T21:01:15"/>
    <x v="0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d v="2015-08-08T09:47:55"/>
    <x v="0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d v="2015-07-26T17:34:42"/>
    <x v="0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d v="2016-10-12T17:41:13"/>
    <x v="2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d v="2014-05-01T02:38:02"/>
    <x v="3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d v="2015-07-13T16:41:00"/>
    <x v="0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d v="2016-06-15T20:42:26"/>
    <x v="2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d v="2015-01-15T17:42:23"/>
    <x v="0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d v="2014-07-11T21:13:07"/>
    <x v="3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x v="19"/>
    <d v="2015-01-23T20:34:04"/>
    <x v="0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d v="2014-12-20T17:43:09"/>
    <x v="3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d v="2014-09-11T00:41:35"/>
    <x v="3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x v="19"/>
    <d v="2015-01-22T16:29:56"/>
    <x v="0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x v="19"/>
    <d v="2015-02-09T17:23:56"/>
    <x v="0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d v="2014-12-01T16:54:50"/>
    <x v="3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d v="2014-09-27T21:25:08"/>
    <x v="3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d v="2016-05-12T21:55:49"/>
    <x v="2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d v="2015-06-09T04:04:52"/>
    <x v="0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d v="2016-02-12T07:38:53"/>
    <x v="2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d v="2015-02-10T18:49:11"/>
    <x v="0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d v="2016-12-30T21:06:06"/>
    <x v="2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d v="2016-01-13T03:08:24"/>
    <x v="2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d v="2016-04-29T02:23:33"/>
    <x v="2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d v="2015-02-06T05:14:57"/>
    <x v="0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d v="2016-01-28T21:35:43"/>
    <x v="2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d v="2015-06-25T04:27:54"/>
    <x v="0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d v="2015-09-05T06:39:46"/>
    <x v="0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d v="2015-11-30T14:46:10"/>
    <x v="0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d v="2015-01-27T23:09:48"/>
    <x v="0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d v="2015-10-08T21:57:42"/>
    <x v="0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d v="2015-09-18T19:38:49"/>
    <x v="0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d v="2016-01-14T21:35:13"/>
    <x v="2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x v="33"/>
    <d v="2015-07-02T03:00:54"/>
    <x v="0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d v="2015-02-17T16:00:28"/>
    <x v="0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d v="2014-07-16T15:00:22"/>
    <x v="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d v="2016-04-25T18:06:31"/>
    <x v="2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d v="2015-08-27T04:33:41"/>
    <x v="0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d v="2016-10-27T14:27:51"/>
    <x v="2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d v="2016-10-11T11:16:33"/>
    <x v="2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d v="2016-08-25T07:35:13"/>
    <x v="2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d v="2014-10-31T03:25:15"/>
    <x v="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d v="2014-09-20T01:44:16"/>
    <x v="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d v="2017-02-13T21:48:10"/>
    <x v="1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d v="2015-11-30T20:15:00"/>
    <x v="0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d v="2017-01-03T16:36:49"/>
    <x v="1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d v="2017-02-04T04:50:08"/>
    <x v="1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d v="2016-03-23T18:45:50"/>
    <x v="2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d v="2017-01-26T23:03:59"/>
    <x v="1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d v="2016-02-23T14:27:36"/>
    <x v="2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d v="2016-05-05T20:55:18"/>
    <x v="2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d v="2016-02-07T15:18:05"/>
    <x v="2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d v="2016-11-30T04:29:27"/>
    <x v="2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d v="2011-08-29T00:18:17"/>
    <x v="6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d v="2012-06-29T04:28:16"/>
    <x v="5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x v="14"/>
    <d v="2013-03-08T02:40:25"/>
    <x v="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d v="2015-09-01T21:36:37"/>
    <x v="0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d v="2012-08-24T17:15:48"/>
    <x v="5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d v="2013-04-09T02:27:33"/>
    <x v="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d v="2012-04-26T20:58:51"/>
    <x v="5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d v="2012-09-22T03:42:01"/>
    <x v="5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d v="2011-01-14T10:18:49"/>
    <x v="6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d v="2012-04-24T01:47:35"/>
    <x v="5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d v="2011-12-16T23:49:52"/>
    <x v="6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d v="2010-06-25T02:46:20"/>
    <x v="7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d v="2012-10-11T17:57:49"/>
    <x v="5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d v="2010-08-27T00:16:16"/>
    <x v="7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d v="2010-05-12T06:54:15"/>
    <x v="7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d v="2014-10-01T07:52:50"/>
    <x v="3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d v="2012-06-28T16:35:45"/>
    <x v="5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d v="2012-12-14T22:48:33"/>
    <x v="5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d v="2012-07-17T17:26:34"/>
    <x v="5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d v="2015-08-11T22:28:04"/>
    <x v="0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d v="2012-03-31T15:30:08"/>
    <x v="5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d v="2011-06-17T18:46:23"/>
    <x v="6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d v="2012-03-02T18:00:03"/>
    <x v="5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d v="2011-08-16T22:00:03"/>
    <x v="6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d v="2011-09-07T23:57:59"/>
    <x v="6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d v="2012-03-23T16:59:36"/>
    <x v="5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d v="2012-04-27T01:59:57"/>
    <x v="5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d v="2011-10-17T15:11:48"/>
    <x v="6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d v="2013-04-09T16:33:59"/>
    <x v="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d v="2012-04-24T05:27:56"/>
    <x v="5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d v="2010-12-30T20:08:34"/>
    <x v="7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d v="2012-04-25T23:39:48"/>
    <x v="5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d v="2013-03-15T04:02:20"/>
    <x v="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d v="2012-04-23T15:29:04"/>
    <x v="5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d v="2012-05-07T22:42:55"/>
    <x v="5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d v="2013-02-22T23:54:52"/>
    <x v="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d v="2011-07-06T21:05:38"/>
    <x v="6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d v="2015-01-13T23:13:07"/>
    <x v="0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d v="2012-11-13T15:33:57"/>
    <x v="5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d v="2012-05-24T18:32:55"/>
    <x v="5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d v="2015-08-28T18:38:24"/>
    <x v="0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d v="2014-08-07T19:48:38"/>
    <x v="3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d v="2016-05-08T21:35:08"/>
    <x v="2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d v="2014-10-16T00:22:14"/>
    <x v="3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d v="2015-02-12T01:20:16"/>
    <x v="0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d v="2015-09-11T07:07:49"/>
    <x v="0"/>
  </r>
  <r>
    <n v="2507"/>
    <x v="2506"/>
    <s v="Unique dishes for a unique city!."/>
    <n v="42850"/>
    <n v="0"/>
    <x v="2"/>
    <x v="0"/>
    <s v="USD"/>
    <n v="1431308704"/>
    <n v="1428716704"/>
    <b v="0"/>
    <n v="0"/>
    <b v="0"/>
    <x v="34"/>
    <d v="2015-04-11T01:45:04"/>
    <x v="0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d v="2014-07-15T22:50:34"/>
    <x v="3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d v="2015-02-23T19:25:49"/>
    <x v="0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d v="2015-03-15T23:56:12"/>
    <x v="0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d v="2016-01-02T10:43:33"/>
    <x v="2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d v="2014-11-28T21:02:41"/>
    <x v="3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d v="2016-12-28T00:09:49"/>
    <x v="2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d v="2014-08-03T09:21:17"/>
    <x v="3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d v="2015-01-23T20:09:13"/>
    <x v="0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d v="2014-10-30T15:40:52"/>
    <x v="3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d v="2015-02-17T19:15:30"/>
    <x v="0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d v="2014-10-14T16:20:28"/>
    <x v="3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d v="2014-06-19T03:43:24"/>
    <x v="3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d v="2016-08-30T14:24:45"/>
    <x v="2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d v="2015-09-22T23:13:41"/>
    <x v="0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d v="2016-03-31T13:46:00"/>
    <x v="2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d v="2014-10-18T23:24:52"/>
    <x v="3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d v="2014-11-18T19:22:37"/>
    <x v="3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d v="2012-05-29T20:16:11"/>
    <x v="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d v="2014-11-10T02:11:14"/>
    <x v="3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d v="2013-09-29T18:01:31"/>
    <x v="4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d v="2015-08-01T20:01:43"/>
    <x v="0"/>
  </r>
  <r>
    <n v="2529"/>
    <x v="2528"/>
    <s v="Opera. Short. New."/>
    <n v="6000"/>
    <n v="6257"/>
    <x v="0"/>
    <x v="0"/>
    <s v="USD"/>
    <n v="1332636975"/>
    <n v="1328752575"/>
    <b v="0"/>
    <n v="76"/>
    <b v="1"/>
    <x v="35"/>
    <d v="2012-02-09T01:56:15"/>
    <x v="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d v="2015-03-18T20:45:05"/>
    <x v="0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d v="2015-07-23T16:19:14"/>
    <x v="0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d v="2012-07-17T20:22:46"/>
    <x v="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d v="2013-01-30T18:01:51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d v="2009-11-10T16:48:32"/>
    <x v="8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x v="35"/>
    <d v="2014-10-31T18:59:05"/>
    <x v="3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d v="2013-07-09T02:32:46"/>
    <x v="4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d v="2011-06-02T15:34:15"/>
    <x v="6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d v="2013-01-24T12:14:21"/>
    <x v="4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d v="2014-12-04T21:39:12"/>
    <x v="3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d v="2011-08-30T16:12:01"/>
    <x v="6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d v="2013-07-28T10:46:58"/>
    <x v="4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d v="2013-08-23T10:14:17"/>
    <x v="4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d v="2010-12-02T02:34:58"/>
    <x v="7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d v="2012-06-08T12:29:29"/>
    <x v="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d v="2015-01-23T03:18:58"/>
    <x v="0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d v="2013-09-07T20:36:19"/>
    <x v="4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d v="2012-03-05T18:33:23"/>
    <x v="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d v="2016-09-05T15:00:37"/>
    <x v="2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d v="2013-04-26T18:11:10"/>
    <x v="4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d v="2015-08-12T15:13:26"/>
    <x v="0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d v="2012-02-22T06:03:05"/>
    <x v="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d v="2017-02-03T19:26:21"/>
    <x v="1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d v="2012-07-23T04:46:47"/>
    <x v="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d v="2015-05-01T01:52:43"/>
    <x v="0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d v="2012-04-27T15:43:13"/>
    <x v="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d v="2012-11-09T23:47:37"/>
    <x v="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d v="2014-04-15T17:53:06"/>
    <x v="3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d v="2015-03-30T20:38:26"/>
    <x v="0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d v="2011-10-13T20:58:04"/>
    <x v="6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d v="2015-02-04T22:49:34"/>
    <x v="0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d v="2015-09-13T12:41:29"/>
    <x v="0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d v="2016-08-12T12:35:39"/>
    <x v="2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x v="19"/>
    <d v="2015-05-31T03:20:51"/>
    <x v="0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d v="2014-07-02T00:58:19"/>
    <x v="3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d v="2016-03-11T15:36:29"/>
    <x v="2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d v="2014-07-22T23:32:28"/>
    <x v="3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d v="2015-03-24T21:05:38"/>
    <x v="0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d v="2016-08-02T15:59:54"/>
    <x v="2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d v="2015-08-18T02:31:52"/>
    <x v="0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d v="2017-01-09T21:40:35"/>
    <x v="1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d v="2016-03-20T08:12:01"/>
    <x v="2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d v="2015-03-14T02:51:57"/>
    <x v="0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d v="2014-07-09T14:12:29"/>
    <x v="3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d v="2016-04-27T19:49:05"/>
    <x v="2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d v="2014-12-13T02:36:34"/>
    <x v="3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d v="2015-02-25T00:14:07"/>
    <x v="0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d v="2014-07-10T19:41:37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d v="2015-08-22T00:32:59"/>
    <x v="0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d v="2014-07-17T19:55:03"/>
    <x v="3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d v="2015-04-16T07:50:03"/>
    <x v="0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d v="2015-10-17T15:04:58"/>
    <x v="0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x v="19"/>
    <d v="2016-09-29T23:43:54"/>
    <x v="2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d v="2015-01-15T18:28:00"/>
    <x v="0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d v="2015-05-16T04:09:29"/>
    <x v="0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d v="2014-06-05T23:07:12"/>
    <x v="3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d v="2015-11-25T07:55:36"/>
    <x v="0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d v="2015-11-30T16:12:33"/>
    <x v="0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d v="2015-02-07T16:13:46"/>
    <x v="0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d v="2016-02-22T12:52:07"/>
    <x v="2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d v="2016-01-19T14:08:17"/>
    <x v="2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d v="2016-01-13T21:45:24"/>
    <x v="2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d v="2014-09-05T19:13:41"/>
    <x v="3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d v="2015-03-26T20:17:06"/>
    <x v="0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d v="2014-07-08T23:13:48"/>
    <x v="3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x v="19"/>
    <d v="2017-01-25T05:51:40"/>
    <x v="1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d v="2014-07-08T15:56:49"/>
    <x v="3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d v="2016-05-20T08:11:57"/>
    <x v="2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d v="2015-08-24T20:10:01"/>
    <x v="0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d v="2014-06-19T18:05:47"/>
    <x v="3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d v="2016-01-25T21:36:40"/>
    <x v="2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d v="2012-08-29T21:39:09"/>
    <x v="5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d v="2014-10-03T17:56:08"/>
    <x v="3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d v="2013-12-09T21:54:14"/>
    <x v="4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d v="2012-03-30T01:13:43"/>
    <x v="5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d v="2016-05-18T12:59:50"/>
    <x v="2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d v="2014-03-28T17:06:22"/>
    <x v="3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d v="2015-06-29T20:59:32"/>
    <x v="0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d v="2017-02-01T19:14:28"/>
    <x v="1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d v="2012-06-15T05:42:31"/>
    <x v="5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d v="2016-07-13T21:08:45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d v="2016-11-30T08:03:34"/>
    <x v="2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d v="2014-12-09T03:26:10"/>
    <x v="3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d v="2012-08-22T19:38:14"/>
    <x v="5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d v="2014-04-01T17:00:12"/>
    <x v="3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d v="2016-03-24T11:56:04"/>
    <x v="2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d v="2015-07-26T23:52:09"/>
    <x v="0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d v="2014-09-20T20:59:11"/>
    <x v="3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x v="36"/>
    <d v="2015-10-02T19:01:01"/>
    <x v="0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d v="2015-09-26T21:13:24"/>
    <x v="0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d v="2015-09-04T04:00:42"/>
    <x v="0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d v="2015-04-21T17:56:28"/>
    <x v="0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d v="2016-11-15T17:50:16"/>
    <x v="2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d v="2016-11-18T06:09:26"/>
    <x v="2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d v="2012-08-23T10:07:02"/>
    <x v="5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d v="2016-10-15T19:26:48"/>
    <x v="2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d v="2015-05-04T15:04:29"/>
    <x v="0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d v="2015-10-27T19:54:21"/>
    <x v="0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d v="2014-11-10T23:11:07"/>
    <x v="3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d v="2015-04-14T12:55:22"/>
    <x v="0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d v="2016-06-03T02:31:52"/>
    <x v="2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d v="2015-08-02T04:03:47"/>
    <x v="0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d v="2016-05-04T01:28:59"/>
    <x v="2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d v="2014-01-28T19:45:32"/>
    <x v="3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d v="2016-08-30T15:45:21"/>
    <x v="2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d v="2015-02-02T22:49:21"/>
    <x v="0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d v="2016-09-23T14:45:14"/>
    <x v="2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d v="2016-09-26T13:11:15"/>
    <x v="2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d v="2014-12-16T21:54:55"/>
    <x v="3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d v="2015-01-20T20:45:48"/>
    <x v="0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d v="2015-04-09T03:51:14"/>
    <x v="0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d v="2014-08-29T19:51:03"/>
    <x v="3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d v="2016-06-15T05:55:08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d v="2016-11-15T13:58:35"/>
    <x v="2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d v="2017-02-08T19:00:35"/>
    <x v="1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d v="2014-10-09T20:13:23"/>
    <x v="3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d v="2015-08-10T07:31:09"/>
    <x v="0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d v="2015-07-15T06:16:59"/>
    <x v="0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d v="2016-02-08T17:09:20"/>
    <x v="2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x v="36"/>
    <d v="2015-12-03T23:55:41"/>
    <x v="0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d v="2016-11-21T14:59:03"/>
    <x v="2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d v="2015-11-19T19:20:09"/>
    <x v="0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d v="2014-11-10T03:48:45"/>
    <x v="3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d v="2014-05-12T15:38:47"/>
    <x v="3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d v="2015-02-20T14:25:26"/>
    <x v="0"/>
  </r>
  <r>
    <n v="2655"/>
    <x v="2654"/>
    <s v="Thank you for your support!"/>
    <n v="15000"/>
    <n v="3155"/>
    <x v="1"/>
    <x v="0"/>
    <s v="USD"/>
    <n v="1455048000"/>
    <n v="1452631647"/>
    <b v="0"/>
    <n v="43"/>
    <b v="0"/>
    <x v="36"/>
    <d v="2016-01-12T20:47:27"/>
    <x v="2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x v="36"/>
    <d v="2017-02-01T16:31:28"/>
    <x v="1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d v="2016-06-30T22:17:33"/>
    <x v="2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d v="2016-06-30T21:13:14"/>
    <x v="2"/>
  </r>
  <r>
    <n v="2659"/>
    <x v="2658"/>
    <s v="test"/>
    <n v="49000"/>
    <n v="1333"/>
    <x v="1"/>
    <x v="0"/>
    <s v="USD"/>
    <n v="1429321210"/>
    <n v="1426729210"/>
    <b v="0"/>
    <n v="10"/>
    <b v="0"/>
    <x v="36"/>
    <d v="2015-03-19T01:40:10"/>
    <x v="0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d v="2015-09-25T17:06:58"/>
    <x v="0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d v="2013-09-25T23:00:10"/>
    <x v="4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d v="2015-07-22T17:55:13"/>
    <x v="0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d v="2015-08-06T14:56:47"/>
    <x v="0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d v="2015-11-05T00:36:37"/>
    <x v="0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d v="2015-03-20T21:29:34"/>
    <x v="0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d v="2015-08-19T18:20:39"/>
    <x v="0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d v="2016-01-11T22:13:36"/>
    <x v="2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x v="37"/>
    <d v="2015-09-28T14:07:45"/>
    <x v="0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d v="2015-11-11T00:51:36"/>
    <x v="0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d v="2014-07-01T00:29:40"/>
    <x v="3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d v="2014-11-19T17:58:36"/>
    <x v="3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d v="2015-12-06T21:13:10"/>
    <x v="0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d v="2014-09-30T12:59:59"/>
    <x v="3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d v="2016-06-08T15:11:10"/>
    <x v="2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d v="2014-10-11T20:34:49"/>
    <x v="3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d v="2016-04-22T14:59:34"/>
    <x v="2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d v="2014-06-03T00:42:23"/>
    <x v="3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d v="2015-08-25T19:09:25"/>
    <x v="0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d v="2015-01-29T00:01:34"/>
    <x v="0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x v="37"/>
    <d v="2016-03-07T05:04:51"/>
    <x v="2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d v="2014-06-15T21:29:10"/>
    <x v="3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d v="2014-10-20T20:55:40"/>
    <x v="3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d v="2015-01-30T18:07:20"/>
    <x v="0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d v="2014-06-30T21:57:05"/>
    <x v="3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d v="2015-02-26T16:42:10"/>
    <x v="0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d v="2014-09-10T23:23:43"/>
    <x v="3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d v="2015-05-30T15:21:58"/>
    <x v="0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x v="19"/>
    <d v="2015-01-24T02:51:10"/>
    <x v="0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d v="2016-06-30T23:04:50"/>
    <x v="2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d v="2015-04-19T02:31:16"/>
    <x v="0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d v="2015-03-26T17:22:37"/>
    <x v="0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d v="2015-02-23T08:01:00"/>
    <x v="0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d v="2014-07-14T03:19:26"/>
    <x v="3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d v="2014-08-27T03:22:19"/>
    <x v="3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d v="2015-02-13T04:21:58"/>
    <x v="0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d v="2014-11-21T20:16:00"/>
    <x v="3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d v="2015-07-02T22:33:43"/>
    <x v="0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d v="2014-05-28T21:33:28"/>
    <x v="3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d v="2014-07-09T21:31:03"/>
    <x v="3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d v="2014-08-19T20:59:32"/>
    <x v="3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d v="2017-03-07T18:35:34"/>
    <x v="1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d v="2017-03-06T19:14:37"/>
    <x v="1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d v="2017-01-21T16:33:50"/>
    <x v="1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d v="2017-02-21T20:41:54"/>
    <x v="1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d v="2017-02-07T21:59:18"/>
    <x v="1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d v="2014-09-17T07:04:43"/>
    <x v="3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d v="2013-04-27T18:47:23"/>
    <x v="4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d v="2016-05-22T16:45:26"/>
    <x v="2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d v="2016-08-30T03:35:41"/>
    <x v="2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d v="2014-07-08T05:30:28"/>
    <x v="3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d v="2014-05-21T17:53:10"/>
    <x v="3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d v="2013-06-07T01:29:20"/>
    <x v="4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d v="2015-11-14T15:41:24"/>
    <x v="0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d v="2016-09-16T15:43:16"/>
    <x v="2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d v="2016-01-18T09:33:48"/>
    <x v="2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d v="2015-09-08T07:59:53"/>
    <x v="0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d v="2014-10-22T21:57:29"/>
    <x v="3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d v="2016-04-05T14:19:05"/>
    <x v="2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d v="2016-02-18T00:44:54"/>
    <x v="2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d v="2016-10-12T11:10:53"/>
    <x v="2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d v="2013-08-07T13:03:18"/>
    <x v="4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d v="2016-11-30T20:34:13"/>
    <x v="2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d v="2014-11-01T20:08:08"/>
    <x v="3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d v="2015-07-14T07:50:59"/>
    <x v="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d v="2017-01-10T17:52:15"/>
    <x v="1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x v="30"/>
    <d v="2016-03-23T13:55:11"/>
    <x v="2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d v="2015-07-13T16:14:23"/>
    <x v="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d v="2015-11-25T14:23:54"/>
    <x v="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d v="2015-04-01T05:46:37"/>
    <x v="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d v="2013-03-18T12:59:35"/>
    <x v="4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d v="2014-08-21T12:37:02"/>
    <x v="3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d v="2013-04-25T19:23:48"/>
    <x v="4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d v="2015-02-09T06:32:54"/>
    <x v="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d v="2016-09-13T16:03:12"/>
    <x v="2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d v="2013-02-11T02:54:10"/>
    <x v="4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d v="2014-03-24T15:59:33"/>
    <x v="3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d v="2013-12-03T22:01:27"/>
    <x v="4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d v="2016-09-07T03:26:44"/>
    <x v="2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d v="2014-03-21T21:18:37"/>
    <x v="3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d v="2015-02-10T00:45:52"/>
    <x v="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x v="39"/>
    <d v="2014-09-29T15:46:42"/>
    <x v="3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d v="2012-05-01T17:16:27"/>
    <x v="5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d v="2016-09-19T07:53:27"/>
    <x v="2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d v="2012-01-30T01:29:58"/>
    <x v="5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d v="2012-05-15T23:42:48"/>
    <x v="5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d v="2014-07-30T18:45:11"/>
    <x v="3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d v="2012-05-15T15:33:17"/>
    <x v="5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d v="2016-08-03T17:03:22"/>
    <x v="2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x v="39"/>
    <d v="2015-03-05T19:10:37"/>
    <x v="0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d v="2012-06-18T21:35:45"/>
    <x v="5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d v="2014-04-18T21:17:22"/>
    <x v="3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d v="2011-11-08T18:21:44"/>
    <x v="6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d v="2012-07-27T21:37:03"/>
    <x v="5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d v="2014-08-12T15:15:51"/>
    <x v="3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d v="2015-03-09T18:58:47"/>
    <x v="0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d v="2013-12-12T21:36:41"/>
    <x v="4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x v="39"/>
    <d v="2016-07-22T15:45:32"/>
    <x v="2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d v="2016-09-26T10:36:23"/>
    <x v="2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d v="2016-06-03T08:47:46"/>
    <x v="2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d v="2013-05-21T11:04:18"/>
    <x v="4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d v="2012-12-04T01:31:33"/>
    <x v="5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d v="2012-01-19T00:53:15"/>
    <x v="5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d v="2013-04-09T13:54:44"/>
    <x v="4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d v="2012-05-01T07:00:31"/>
    <x v="5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d v="2012-10-12T13:53:48"/>
    <x v="5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d v="2011-07-12T16:01:58"/>
    <x v="6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d v="2015-06-17T23:00:50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d v="2012-02-28T14:45:23"/>
    <x v="5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d v="2014-04-16T19:49:50"/>
    <x v="3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d v="2014-02-16T16:55:30"/>
    <x v="3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d v="2012-12-14T12:45:40"/>
    <x v="5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d v="2013-09-20T20:51:34"/>
    <x v="4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d v="2016-04-14T20:45:21"/>
    <x v="2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d v="2013-02-06T03:02:08"/>
    <x v="4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d v="2011-11-16T00:19:14"/>
    <x v="6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d v="2015-05-12T07:07:56"/>
    <x v="0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d v="2015-06-17T16:03:24"/>
    <x v="0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d v="2014-07-26T23:28:26"/>
    <x v="3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d v="2015-10-23T14:03:41"/>
    <x v="0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d v="2017-02-08T10:44:48"/>
    <x v="1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d v="2015-01-14T22:35:54"/>
    <x v="0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d v="2015-01-22T22:11:58"/>
    <x v="0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d v="2015-04-09T12:50:46"/>
    <x v="0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d v="2014-10-08T18:54:03"/>
    <x v="3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d v="2016-07-07T04:32:47"/>
    <x v="2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d v="2014-06-25T13:39:40"/>
    <x v="3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d v="2014-06-18T04:45:52"/>
    <x v="3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d v="2016-06-29T16:50:43"/>
    <x v="2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x v="6"/>
    <d v="2015-02-21T00:18:54"/>
    <x v="0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d v="2015-01-12T22:31:43"/>
    <x v="0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d v="2016-08-09T21:35:59"/>
    <x v="2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d v="2015-06-28T05:32:39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d v="2015-06-21T10:03:25"/>
    <x v="0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d v="2016-02-16T16:35:59"/>
    <x v="2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d v="2014-05-21T12:37:21"/>
    <x v="3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d v="2014-06-05T12:40:28"/>
    <x v="3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d v="2014-06-08T22:34:00"/>
    <x v="3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d v="2015-07-16T16:12:01"/>
    <x v="0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d v="2016-05-17T06:21:10"/>
    <x v="2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d v="2014-11-05T13:16:06"/>
    <x v="3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d v="2014-09-18T05:50:09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d v="2015-07-07T15:31:47"/>
    <x v="0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d v="2015-06-03T01:34:36"/>
    <x v="0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d v="2014-08-30T10:53:10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d v="2015-07-28T12:07:53"/>
    <x v="0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d v="2015-06-30T06:24:50"/>
    <x v="0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x v="6"/>
    <d v="2015-05-30T20:57:18"/>
    <x v="0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d v="2015-07-23T20:18:55"/>
    <x v="0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d v="2016-03-22T11:55:25"/>
    <x v="2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d v="2014-04-30T03:21:04"/>
    <x v="3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d v="2015-01-24T11:55:03"/>
    <x v="0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d v="2015-02-19T17:51:38"/>
    <x v="0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d v="2016-11-19T17:49:21"/>
    <x v="2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d v="2015-04-09T09:35:15"/>
    <x v="0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d v="2016-07-08T18:38:29"/>
    <x v="2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d v="2015-07-03T11:13:12"/>
    <x v="0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d v="2015-01-19T15:14:22"/>
    <x v="0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d v="2015-09-03T14:21:26"/>
    <x v="0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d v="2015-05-15T12:36:49"/>
    <x v="0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d v="2016-02-01T14:39:49"/>
    <x v="2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d v="2014-08-24T22:08:55"/>
    <x v="3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d v="2015-02-25T16:24:52"/>
    <x v="0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d v="2015-03-04T00:16:46"/>
    <x v="0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d v="2015-05-12T06:29:56"/>
    <x v="0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d v="2015-11-04T19:01:26"/>
    <x v="0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d v="2015-06-16T00:50:12"/>
    <x v="0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d v="2016-05-04T16:24:26"/>
    <x v="2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d v="2015-09-07T06:21:09"/>
    <x v="0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d v="2016-05-05T10:25:18"/>
    <x v="2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d v="2014-04-29T20:09:08"/>
    <x v="3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d v="2015-06-16T19:47:50"/>
    <x v="0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d v="2014-10-26T17:01:34"/>
    <x v="3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x v="6"/>
    <d v="2015-09-21T03:03:53"/>
    <x v="0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d v="2015-01-15T23:02:10"/>
    <x v="0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d v="2015-11-05T16:53:37"/>
    <x v="0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d v="2017-01-11T06:16:58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d v="2015-10-30T21:48:04"/>
    <x v="0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d v="2014-07-22T14:34:56"/>
    <x v="3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d v="2014-08-02T05:45:54"/>
    <x v="3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d v="2015-02-25T00:51:19"/>
    <x v="0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d v="2015-10-14T17:44:57"/>
    <x v="0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d v="2014-05-25T22:51:35"/>
    <x v="3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d v="2016-05-02T17:42:30"/>
    <x v="2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d v="2016-12-05T13:06:20"/>
    <x v="2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d v="2015-04-09T00:23:53"/>
    <x v="0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d v="2015-04-14T16:36:34"/>
    <x v="0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d v="2016-03-24T19:21:05"/>
    <x v="2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d v="2015-04-29T15:34:19"/>
    <x v="0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d v="2016-03-24T10:16:40"/>
    <x v="2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d v="2014-08-07T00:10:11"/>
    <x v="3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d v="2016-01-21T00:03:49"/>
    <x v="2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d v="2014-05-22T01:05:03"/>
    <x v="3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d v="2014-07-16T04:34:57"/>
    <x v="3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d v="2015-04-17T17:11:59"/>
    <x v="0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d v="2016-01-01T00:11:11"/>
    <x v="2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d v="2015-06-10T00:54:07"/>
    <x v="0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d v="2016-12-22T22:04:55"/>
    <x v="2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d v="2014-11-11T13:04:55"/>
    <x v="3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d v="2015-08-17T08:41:44"/>
    <x v="0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d v="2016-04-20T19:12:56"/>
    <x v="2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d v="2015-09-10T14:10:48"/>
    <x v="0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d v="2014-05-25T18:57:09"/>
    <x v="3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d v="2014-07-11T16:12:03"/>
    <x v="3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x v="6"/>
    <d v="2015-06-17T14:43:27"/>
    <x v="0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d v="2014-11-07T02:44:19"/>
    <x v="3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d v="2016-09-14T22:55:21"/>
    <x v="2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d v="2016-06-10T04:41:12"/>
    <x v="2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d v="2016-09-05T19:50:54"/>
    <x v="2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d v="2016-06-19T14:14:41"/>
    <x v="2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d v="2014-04-17T04:32:45"/>
    <x v="3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d v="2014-12-01T17:43:33"/>
    <x v="3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d v="2015-04-21T02:47:18"/>
    <x v="0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d v="2014-12-29T19:37:11"/>
    <x v="3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d v="2016-12-18T20:16:26"/>
    <x v="2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d v="2016-04-05T03:04:53"/>
    <x v="2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d v="2015-06-16T17:51:19"/>
    <x v="0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d v="2016-10-29T22:55:24"/>
    <x v="2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d v="2015-05-04T14:46:35"/>
    <x v="0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d v="2015-12-21T17:24:21"/>
    <x v="0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d v="2015-07-07T21:44:12"/>
    <x v="0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d v="2014-10-04T14:20:36"/>
    <x v="3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d v="2016-04-01T14:18:38"/>
    <x v="2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d v="2016-01-01T21:40:37"/>
    <x v="2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d v="2014-11-05T17:27:15"/>
    <x v="3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d v="2015-02-12T01:50:01"/>
    <x v="0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d v="2015-09-14T15:11:24"/>
    <x v="0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d v="2014-12-12T10:15:24"/>
    <x v="3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d v="2014-10-10T12:50:40"/>
    <x v="3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d v="2014-07-30T20:43:05"/>
    <x v="3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d v="2014-07-11T17:49:52"/>
    <x v="3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d v="2016-02-15T21:12:08"/>
    <x v="2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d v="2014-08-18T17:08:24"/>
    <x v="3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x v="6"/>
    <d v="2014-11-10T18:33:15"/>
    <x v="3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x v="6"/>
    <d v="2015-02-02T23:40:15"/>
    <x v="0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d v="2014-06-21T13:19:52"/>
    <x v="3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d v="2016-11-27T21:48:41"/>
    <x v="2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d v="2015-09-11T15:30:58"/>
    <x v="0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d v="2015-10-01T15:57:33"/>
    <x v="0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d v="2016-05-25T01:52:38"/>
    <x v="2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d v="2014-07-10T05:37:12"/>
    <x v="3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d v="2014-12-09T21:42:19"/>
    <x v="3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d v="2015-07-25T10:33:16"/>
    <x v="0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d v="2015-07-11T04:00:18"/>
    <x v="0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d v="2014-10-28T23:13:51"/>
    <x v="3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d v="2016-08-24T01:21:53"/>
    <x v="2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d v="2015-07-14T15:34:26"/>
    <x v="0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d v="2016-03-15T21:03:57"/>
    <x v="2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d v="2016-05-09T17:33:39"/>
    <x v="2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d v="2014-10-17T06:23:21"/>
    <x v="3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d v="2015-04-13T20:11:27"/>
    <x v="0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d v="2015-05-18T18:27:06"/>
    <x v="0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d v="2015-12-16T03:09:34"/>
    <x v="0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d v="2014-07-08T22:08:59"/>
    <x v="3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d v="2015-01-13T21:46:34"/>
    <x v="0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d v="2016-02-15T09:33:10"/>
    <x v="2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d v="2014-04-26T11:26:29"/>
    <x v="3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d v="2015-08-29T05:37:27"/>
    <x v="0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d v="2015-10-01T15:06:47"/>
    <x v="0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d v="2014-07-06T14:52:09"/>
    <x v="3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d v="2015-02-23T19:01:10"/>
    <x v="0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d v="2014-08-26T21:16:44"/>
    <x v="3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d v="2015-04-03T20:58:47"/>
    <x v="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d v="2015-01-09T03:39:39"/>
    <x v="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d v="2015-04-09T13:21:50"/>
    <x v="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d v="2014-08-12T14:01:08"/>
    <x v="3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d v="2015-02-09T18:22:59"/>
    <x v="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d v="2014-06-16T16:03:49"/>
    <x v="3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d v="2016-02-03T23:57:26"/>
    <x v="2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d v="2014-04-25T13:32:38"/>
    <x v="3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d v="2015-04-07T14:01:04"/>
    <x v="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d v="2014-08-21T06:59:23"/>
    <x v="3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d v="2015-01-21T03:57:17"/>
    <x v="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d v="2016-05-05T22:57:33"/>
    <x v="2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d v="2014-05-16T15:16:04"/>
    <x v="3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d v="2016-07-02T14:00:08"/>
    <x v="2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d v="2014-09-30T15:37:03"/>
    <x v="3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d v="2014-06-13T10:58:33"/>
    <x v="3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d v="2014-12-31T16:53:34"/>
    <x v="3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d v="2014-07-25T19:25:12"/>
    <x v="3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d v="2014-12-09T18:33:38"/>
    <x v="3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d v="2015-01-30T23:02:35"/>
    <x v="0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d v="2015-11-26T19:17:39"/>
    <x v="0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d v="2015-03-14T03:06:20"/>
    <x v="0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d v="2015-05-08T21:56:38"/>
    <x v="0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d v="2015-04-24T03:21:00"/>
    <x v="0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d v="2016-07-16T12:44:52"/>
    <x v="2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d v="2016-10-06T13:29:27"/>
    <x v="2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d v="2015-04-03T15:34:53"/>
    <x v="0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d v="2015-10-20T19:45:17"/>
    <x v="0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d v="2015-12-24T08:45:52"/>
    <x v="0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d v="2014-08-21T19:16:13"/>
    <x v="3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d v="2016-09-15T16:33:59"/>
    <x v="2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d v="2015-09-08T19:00:21"/>
    <x v="0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d v="2017-02-24T14:00:03"/>
    <x v="1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d v="2015-05-17T17:47:29"/>
    <x v="0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d v="2016-04-04T23:00:50"/>
    <x v="2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d v="2015-01-27T00:16:12"/>
    <x v="0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d v="2016-03-09T18:41:57"/>
    <x v="2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d v="2016-05-08T00:12:05"/>
    <x v="2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d v="2014-08-12T18:10:23"/>
    <x v="3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d v="2015-02-26T05:05:59"/>
    <x v="0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d v="2015-02-01T05:51:46"/>
    <x v="0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d v="2015-06-02T11:17:04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d v="2014-07-07T21:50:19"/>
    <x v="3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d v="2015-06-07T17:30:33"/>
    <x v="0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d v="2015-08-17T17:43:32"/>
    <x v="0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d v="2015-02-07T04:44:52"/>
    <x v="0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d v="2016-08-03T12:34:20"/>
    <x v="2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d v="2015-04-03T18:52:33"/>
    <x v="0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d v="2014-06-18T16:04:11"/>
    <x v="3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d v="2014-08-01T15:47:58"/>
    <x v="3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d v="2016-11-20T02:38:40"/>
    <x v="2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d v="2015-12-03T19:38:28"/>
    <x v="0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d v="2014-08-29T01:27:51"/>
    <x v="3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d v="2014-10-29T16:24:46"/>
    <x v="3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d v="2016-02-25T17:32:10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d v="2015-01-22T21:08:54"/>
    <x v="0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d v="2014-10-10T15:22:27"/>
    <x v="3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d v="2014-12-20T19:47:03"/>
    <x v="3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d v="2015-08-03T21:58:50"/>
    <x v="0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d v="2015-08-09T13:25:56"/>
    <x v="0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d v="2016-01-12T16:29:03"/>
    <x v="2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d v="2014-09-12T15:10:36"/>
    <x v="3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d v="2016-07-25T06:41:21"/>
    <x v="2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d v="2016-10-11T23:22:08"/>
    <x v="2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d v="2016-03-02T12:00:06"/>
    <x v="2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d v="2016-09-14T07:22:31"/>
    <x v="2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d v="2016-05-21T08:41:21"/>
    <x v="2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x v="38"/>
    <d v="2015-11-29T00:29:22"/>
    <x v="0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d v="2015-12-03T13:47:00"/>
    <x v="0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d v="2017-01-05T20:05:30"/>
    <x v="1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d v="2016-09-09T18:25:10"/>
    <x v="2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x v="38"/>
    <d v="2016-01-21T20:07:47"/>
    <x v="2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d v="2014-09-03T11:29:32"/>
    <x v="3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d v="2016-12-20T15:57:51"/>
    <x v="2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d v="2015-03-27T21:54:00"/>
    <x v="0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d v="2017-02-09T17:36:33"/>
    <x v="1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d v="2014-05-19T04:38:49"/>
    <x v="3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d v="2017-02-14T17:46:00"/>
    <x v="1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d v="2017-01-17T19:51:10"/>
    <x v="1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d v="2016-06-13T21:29:42"/>
    <x v="2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d v="2012-11-26T20:04:12"/>
    <x v="5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d v="2016-01-29T20:22:56"/>
    <x v="2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d v="2014-10-16T21:08:44"/>
    <x v="3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d v="2014-09-06T16:11:45"/>
    <x v="3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d v="2014-11-14T18:09:51"/>
    <x v="3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x v="38"/>
    <d v="2015-04-04T05:11:23"/>
    <x v="0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d v="2015-12-22T05:05:19"/>
    <x v="0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d v="2014-10-27T13:40:40"/>
    <x v="3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d v="2014-12-23T19:58:39"/>
    <x v="3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d v="2015-11-26T11:15:16"/>
    <x v="0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d v="2015-01-20T16:52:10"/>
    <x v="0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d v="2015-05-22T20:04:09"/>
    <x v="0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d v="2014-10-08T02:58:00"/>
    <x v="3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d v="2014-05-26T17:27:18"/>
    <x v="3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d v="2014-05-19T13:09:12"/>
    <x v="3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d v="2014-07-21T20:24:03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d v="2015-06-08T07:09:36"/>
    <x v="0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d v="2014-04-29T20:00:20"/>
    <x v="3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d v="2015-06-15T20:18:53"/>
    <x v="0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d v="2016-10-17T14:51:09"/>
    <x v="2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d v="2016-07-13T22:53:29"/>
    <x v="2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d v="2015-04-27T16:13:06"/>
    <x v="0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d v="2012-09-06T23:51:15"/>
    <x v="5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d v="2014-05-02T12:13:33"/>
    <x v="3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d v="2017-02-17T11:01:32"/>
    <x v="1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d v="2015-02-18T16:54:11"/>
    <x v="0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d v="2016-07-16T06:20:25"/>
    <x v="2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d v="2014-10-20T17:00:47"/>
    <x v="3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d v="2015-08-17T17:56:11"/>
    <x v="0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d v="2016-08-15T21:10:47"/>
    <x v="2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d v="2015-08-12T01:04:19"/>
    <x v="0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d v="2016-07-19T02:38:45"/>
    <x v="2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d v="2016-10-01T12:50:55"/>
    <x v="2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d v="2013-04-04T13:26:49"/>
    <x v="4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d v="2013-07-11T18:50:44"/>
    <x v="4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d v="2010-07-19T21:26:13"/>
    <x v="7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d v="2016-01-04T06:03:17"/>
    <x v="2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d v="2013-12-02T19:03:58"/>
    <x v="4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d v="2015-06-22T19:00:21"/>
    <x v="0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d v="2015-12-21T20:50:48"/>
    <x v="0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d v="2015-09-06T16:30:47"/>
    <x v="0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d v="2015-03-20T01:41:39"/>
    <x v="0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d v="2016-01-18T17:26:38"/>
    <x v="2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d v="2014-07-23T03:44:15"/>
    <x v="3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d v="2014-08-11T19:16:26"/>
    <x v="3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d v="2016-03-14T23:44:14"/>
    <x v="2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d v="2014-12-02T21:37:42"/>
    <x v="3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d v="2015-05-15T00:20:55"/>
    <x v="0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d v="2016-04-05T04:02:40"/>
    <x v="2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d v="2017-01-09T09:59:05"/>
    <x v="1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d v="2015-04-28T16:04:54"/>
    <x v="0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d v="2014-08-11T18:16:53"/>
    <x v="3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d v="2015-01-23T19:59:14"/>
    <x v="0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d v="2014-11-10T22:59:50"/>
    <x v="3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d v="2014-07-31T15:16:24"/>
    <x v="3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d v="2016-03-04T15:36:51"/>
    <x v="2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d v="2016-03-31T08:59:00"/>
    <x v="2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d v="2014-07-09T22:27:26"/>
    <x v="3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d v="2015-08-29T06:35:34"/>
    <x v="0"/>
  </r>
  <r>
    <n v="3061"/>
    <x v="3060"/>
    <s v="Save a historic Local theater."/>
    <n v="1000000"/>
    <n v="0"/>
    <x v="2"/>
    <x v="0"/>
    <s v="USD"/>
    <n v="1407955748"/>
    <n v="1405363748"/>
    <b v="0"/>
    <n v="0"/>
    <b v="0"/>
    <x v="38"/>
    <d v="2014-07-14T18:49:08"/>
    <x v="3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d v="2015-09-01T12:51:32"/>
    <x v="0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d v="2016-09-17T22:08:58"/>
    <x v="2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d v="2015-10-22T03:07:26"/>
    <x v="0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d v="2014-07-05T01:19:32"/>
    <x v="3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d v="2016-06-10T05:28:57"/>
    <x v="2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d v="2015-08-10T22:31:19"/>
    <x v="0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d v="2015-09-16T16:35:52"/>
    <x v="0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d v="2014-11-14T20:00:34"/>
    <x v="3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d v="2016-11-16T17:36:09"/>
    <x v="2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d v="2015-04-03T17:34:41"/>
    <x v="0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d v="2016-10-15T16:34:22"/>
    <x v="2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d v="2015-04-17T16:25:00"/>
    <x v="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d v="2016-02-09T13:42:39"/>
    <x v="2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d v="2016-06-30T02:27:20"/>
    <x v="2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d v="2015-08-10T15:38:43"/>
    <x v="0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d v="2017-01-31T22:57:58"/>
    <x v="1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d v="2015-01-27T03:19:55"/>
    <x v="0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d v="2015-02-20T17:07:15"/>
    <x v="0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d v="2014-10-28T00:40:44"/>
    <x v="3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d v="2015-08-21T04:21:31"/>
    <x v="0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d v="2015-10-16T22:09:06"/>
    <x v="0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d v="2014-08-02T13:31:18"/>
    <x v="3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d v="2015-04-06T17:22:11"/>
    <x v="0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d v="2015-08-30T21:12:39"/>
    <x v="0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d v="2015-06-18T16:05:59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d v="2016-10-22T03:36:30"/>
    <x v="2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d v="2014-12-08T13:44:07"/>
    <x v="3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d v="2016-06-07T13:01:23"/>
    <x v="2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d v="2015-03-02T19:39:05"/>
    <x v="0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d v="2016-07-15T22:45:43"/>
    <x v="2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d v="2015-09-08T14:51:52"/>
    <x v="0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d v="2014-05-01T21:49:01"/>
    <x v="3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d v="2015-07-22T19:05:56"/>
    <x v="0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d v="2016-06-02T00:36:20"/>
    <x v="2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d v="2015-04-20T19:48:46"/>
    <x v="0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d v="2016-09-16T12:05:01"/>
    <x v="2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d v="2015-12-21T19:00:49"/>
    <x v="0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d v="2016-01-13T04:33:11"/>
    <x v="2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d v="2014-09-20T14:56:15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d v="2015-06-16T09:12:17"/>
    <x v="0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d v="2016-07-04T08:10:18"/>
    <x v="2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d v="2015-04-13T03:45:06"/>
    <x v="0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d v="2015-01-02T21:48:31"/>
    <x v="0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d v="2014-08-25T17:15:16"/>
    <x v="3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d v="2015-08-25T10:17:56"/>
    <x v="0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d v="2015-05-04T19:32:31"/>
    <x v="0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x v="38"/>
    <d v="2015-02-27T16:19:54"/>
    <x v="0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d v="2014-07-24T03:00:10"/>
    <x v="3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d v="2017-01-10T00:45:19"/>
    <x v="1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d v="2014-09-03T14:17:00"/>
    <x v="3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d v="2016-09-02T02:55:34"/>
    <x v="2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d v="2015-03-18T17:33:02"/>
    <x v="0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d v="2014-07-23T15:10:50"/>
    <x v="3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d v="2016-05-06T10:43:47"/>
    <x v="2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d v="2015-03-18T12:22:05"/>
    <x v="0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d v="2016-05-19T08:59:20"/>
    <x v="2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d v="2016-06-13T15:35:23"/>
    <x v="2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d v="2015-02-25T01:05:32"/>
    <x v="0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d v="2016-03-06T22:36:36"/>
    <x v="2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d v="2014-07-28T16:18:55"/>
    <x v="3"/>
  </r>
  <r>
    <n v="3122"/>
    <x v="3121"/>
    <s v="cancelled until further notice"/>
    <n v="199"/>
    <n v="116"/>
    <x v="1"/>
    <x v="0"/>
    <s v="USD"/>
    <n v="1478733732"/>
    <n v="1478298132"/>
    <b v="0"/>
    <n v="2"/>
    <b v="0"/>
    <x v="38"/>
    <d v="2016-11-04T22:22:12"/>
    <x v="2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d v="2016-06-09T23:49:58"/>
    <x v="2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d v="2014-12-04T18:43:21"/>
    <x v="3"/>
  </r>
  <r>
    <n v="3125"/>
    <x v="3124"/>
    <s v="N/A"/>
    <n v="1500000"/>
    <n v="0"/>
    <x v="1"/>
    <x v="0"/>
    <s v="USD"/>
    <n v="1452142672"/>
    <n v="1449550672"/>
    <b v="0"/>
    <n v="0"/>
    <b v="0"/>
    <x v="38"/>
    <d v="2015-12-08T04:57:52"/>
    <x v="0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d v="2016-02-27T00:26:02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d v="2015-01-30T20:33:49"/>
    <x v="0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d v="2017-02-14T19:49:01"/>
    <x v="1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d v="2017-03-09T20:13:39"/>
    <x v="1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d v="2017-03-14T15:21:56"/>
    <x v="1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d v="2017-03-09T13:54:05"/>
    <x v="1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d v="2017-02-20T08:24:20"/>
    <x v="1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d v="2017-02-22T13:33:54"/>
    <x v="1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d v="2017-03-06T17:16:59"/>
    <x v="1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d v="2017-03-13T03:38:41"/>
    <x v="1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d v="2017-02-23T11:05:54"/>
    <x v="1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d v="2017-03-13T21:14:29"/>
    <x v="1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d v="2017-03-15T15:30:07"/>
    <x v="1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d v="2017-02-19T06:29:20"/>
    <x v="1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d v="2017-03-08T17:15:03"/>
    <x v="1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d v="2017-03-06T18:04:48"/>
    <x v="1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d v="2017-02-17T12:18:59"/>
    <x v="1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d v="2017-03-14T08:35:56"/>
    <x v="1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d v="2017-03-02T12:55:07"/>
    <x v="1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d v="2017-01-27T00:58:54"/>
    <x v="1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d v="2017-03-02T16:22:46"/>
    <x v="1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d v="2014-09-27T23:15:55"/>
    <x v="3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x v="6"/>
    <d v="2014-09-09T15:58:04"/>
    <x v="3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d v="2012-11-13T00:25:00"/>
    <x v="5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d v="2010-10-27T06:20:03"/>
    <x v="7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d v="2014-08-11T20:09:34"/>
    <x v="3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d v="2013-10-03T20:49:27"/>
    <x v="4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d v="2011-03-31T03:42:17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d v="2012-03-02T21:00:58"/>
    <x v="5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d v="2012-11-20T11:58:45"/>
    <x v="5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d v="2012-04-27T22:52:24"/>
    <x v="5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x v="6"/>
    <d v="2014-07-09T18:55:05"/>
    <x v="3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x v="6"/>
    <d v="2013-06-22T20:09:12"/>
    <x v="4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d v="2011-12-07T01:36:0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d v="2014-07-21T06:21:27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d v="2014-09-15T12:52:02"/>
    <x v="3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d v="2014-06-09T16:27:42"/>
    <x v="3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d v="2014-05-16T18:05:25"/>
    <x v="3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d v="2014-05-07T19:20:15"/>
    <x v="3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d v="2011-04-11T03:49:20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d v="2014-10-28T16:35:53"/>
    <x v="3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x v="6"/>
    <d v="2014-07-19T04:13:01"/>
    <x v="3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d v="2014-05-13T02:32:33"/>
    <x v="3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d v="2013-11-13T17:42:41"/>
    <x v="4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d v="2014-05-30T01:55:44"/>
    <x v="3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d v="2016-04-06T14:35:58"/>
    <x v="2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d v="2012-01-15T17:31:08"/>
    <x v="5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d v="2014-08-27T21:04:52"/>
    <x v="3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d v="2014-08-11T20:45:08"/>
    <x v="3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d v="2010-12-19T21:17:07"/>
    <x v="7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d v="2013-07-22T22:20:31"/>
    <x v="4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d v="2014-05-22T16:00:09"/>
    <x v="3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d v="2014-06-16T14:31:15"/>
    <x v="3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d v="2013-04-11T16:51:11"/>
    <x v="4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d v="2014-05-21T09:54:09"/>
    <x v="3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d v="2014-05-20T07:26:27"/>
    <x v="3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d v="2011-12-06T22:47:0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d v="2013-08-05T19:04:29"/>
    <x v="4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d v="2014-06-01T23:50:31"/>
    <x v="3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d v="2014-07-09T23:27:21"/>
    <x v="3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d v="2014-08-17T22:10:38"/>
    <x v="3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d v="2014-07-15T15:59:33"/>
    <x v="3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d v="2015-05-20T09:58:22"/>
    <x v="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d v="2015-04-24T08:18:52"/>
    <x v="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d v="2016-11-09T03:37:55"/>
    <x v="2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d v="2016-06-17T18:07:49"/>
    <x v="2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d v="2015-01-14T22:34:19"/>
    <x v="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d v="2015-01-06T23:14:16"/>
    <x v="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d v="2015-06-27T01:29:58"/>
    <x v="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d v="2015-01-13T14:15:42"/>
    <x v="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d v="2015-06-02T14:21:15"/>
    <x v="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d v="2015-01-05T11:50:18"/>
    <x v="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d v="2015-01-09T10:11:17"/>
    <x v="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d v="2014-08-07T18:16:58"/>
    <x v="3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d v="2016-03-31T07:41:41"/>
    <x v="2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d v="2014-08-10T18:24:37"/>
    <x v="3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d v="2015-10-16T20:29:06"/>
    <x v="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d v="2015-08-26T23:43:42"/>
    <x v="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d v="2015-06-17T16:27:59"/>
    <x v="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d v="2015-04-01T08:59:32"/>
    <x v="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d v="2015-08-20T06:37:31"/>
    <x v="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d v="2015-02-22T06:40:07"/>
    <x v="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d v="2014-07-07T14:31:17"/>
    <x v="3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d v="2014-05-19T15:17:38"/>
    <x v="3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d v="2012-04-14T22:28:39"/>
    <x v="5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d v="2014-07-14T14:04:40"/>
    <x v="3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d v="2014-07-09T19:05:51"/>
    <x v="3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d v="2015-06-16T18:19:19"/>
    <x v="0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d v="2015-11-29T19:01:13"/>
    <x v="0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d v="2015-08-03T15:57:51"/>
    <x v="0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d v="2015-06-10T11:06:11"/>
    <x v="0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d v="2016-10-05T13:06:24"/>
    <x v="2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d v="2014-11-28T00:03:06"/>
    <x v="3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d v="2015-02-15T23:35:47"/>
    <x v="0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d v="2017-02-06T20:00:04"/>
    <x v="1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d v="2015-05-31T16:43:23"/>
    <x v="0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d v="2015-09-23T13:58:17"/>
    <x v="0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d v="2015-07-21T20:02:56"/>
    <x v="0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d v="2016-11-23T20:25:13"/>
    <x v="2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d v="2016-05-13T13:25:38"/>
    <x v="2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d v="2015-09-30T14:00:12"/>
    <x v="0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d v="2016-12-18T21:10:36"/>
    <x v="2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x v="6"/>
    <d v="2015-11-15T17:01:24"/>
    <x v="0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d v="2014-10-21T06:59:58"/>
    <x v="3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d v="2014-09-16T04:02:06"/>
    <x v="3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d v="2016-03-17T22:39:07"/>
    <x v="2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d v="2016-04-03T19:31:57"/>
    <x v="2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d v="2017-01-31T19:19:15"/>
    <x v="1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d v="2016-12-30T18:56:48"/>
    <x v="2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d v="2016-06-01T08:20:51"/>
    <x v="2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d v="2016-11-28T22:00:33"/>
    <x v="2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d v="2015-09-05T11:23:04"/>
    <x v="0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d v="2015-06-01T12:14:58"/>
    <x v="0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d v="2015-10-01T02:08:13"/>
    <x v="0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d v="2017-01-19T16:39:08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d v="2014-09-11T07:47:50"/>
    <x v="3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d v="2014-08-20T18:08:12"/>
    <x v="3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d v="2015-09-15T02:19:22"/>
    <x v="0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d v="2016-11-01T16:39:42"/>
    <x v="2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d v="2015-05-11T14:24:18"/>
    <x v="0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d v="2015-08-14T11:20:00"/>
    <x v="0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d v="2015-06-12T10:25:12"/>
    <x v="0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x v="6"/>
    <d v="2015-03-05T21:19:17"/>
    <x v="0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d v="2015-05-21T17:55:14"/>
    <x v="0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d v="2014-10-06T17:48:44"/>
    <x v="3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d v="2015-05-22T17:32:46"/>
    <x v="0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d v="2016-08-08T11:20:40"/>
    <x v="2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d v="2016-08-20T13:50:28"/>
    <x v="2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d v="2015-02-24T02:03:29"/>
    <x v="0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d v="2014-09-07T18:26:15"/>
    <x v="3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d v="2015-05-20T13:46:17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d v="2017-01-23T13:25:52"/>
    <x v="1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d v="2014-12-09T21:17:41"/>
    <x v="3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d v="2016-09-01T18:15:45"/>
    <x v="2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d v="2015-10-26T16:08:38"/>
    <x v="0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d v="2015-06-16T17:24:36"/>
    <x v="0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d v="2014-11-21T07:34:22"/>
    <x v="3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d v="2015-10-07T12:23:08"/>
    <x v="0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d v="2015-01-12T19:12:18"/>
    <x v="0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d v="2015-11-03T17:05:15"/>
    <x v="0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d v="2015-05-12T12:52:02"/>
    <x v="0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d v="2015-06-17T18:11:00"/>
    <x v="0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d v="2016-08-08T21:42:08"/>
    <x v="2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d v="2015-05-13T09:29:57"/>
    <x v="0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d v="2015-06-12T12:47:45"/>
    <x v="0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x v="6"/>
    <d v="2014-10-03T10:29:35"/>
    <x v="3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d v="2015-10-07T12:00:09"/>
    <x v="0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d v="2016-08-29T19:14:02"/>
    <x v="2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d v="2016-01-31T16:54:32"/>
    <x v="2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d v="2015-01-13T21:07:51"/>
    <x v="0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d v="2016-02-26T22:47:59"/>
    <x v="2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d v="2014-10-19T16:23:26"/>
    <x v="3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d v="2015-04-30T20:21:43"/>
    <x v="0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d v="2016-03-02T02:27:39"/>
    <x v="2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d v="2015-04-27T18:09:58"/>
    <x v="0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d v="2015-08-03T00:28:25"/>
    <x v="0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d v="2016-03-16T04:39:48"/>
    <x v="2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d v="2016-01-10T17:51:38"/>
    <x v="2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d v="2016-01-11T21:14:13"/>
    <x v="2"/>
  </r>
  <r>
    <n v="3285"/>
    <x v="3284"/>
    <s v="A new play by Matthew Gasda"/>
    <n v="4999"/>
    <n v="5604"/>
    <x v="0"/>
    <x v="0"/>
    <s v="USD"/>
    <n v="1488258000"/>
    <n v="1485556626"/>
    <b v="0"/>
    <n v="81"/>
    <b v="1"/>
    <x v="6"/>
    <d v="2017-01-27T22:37:06"/>
    <x v="1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d v="2016-07-16T20:09:42"/>
    <x v="2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d v="2015-11-03T18:00:28"/>
    <x v="0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d v="2016-05-15T18:35:15"/>
    <x v="2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d v="2017-01-23T08:50:02"/>
    <x v="1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d v="2017-02-09T12:21:31"/>
    <x v="1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d v="2015-08-16T16:51:40"/>
    <x v="0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d v="2015-10-05T18:29:08"/>
    <x v="0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d v="2017-02-02T10:12:32"/>
    <x v="1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d v="2015-05-17T12:59:14"/>
    <x v="0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d v="2016-08-27T10:37:09"/>
    <x v="2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d v="2015-11-01T18:09:32"/>
    <x v="0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d v="2015-07-08T18:30:56"/>
    <x v="0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d v="2015-08-23T22:59:28"/>
    <x v="0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d v="2015-09-14T22:01:03"/>
    <x v="0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d v="2015-04-08T17:51:02"/>
    <x v="0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d v="2016-06-17T17:39:36"/>
    <x v="2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x v="6"/>
    <d v="2016-11-07T08:26:16"/>
    <x v="2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d v="2015-02-21T15:38:04"/>
    <x v="0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d v="2016-11-22T14:59:12"/>
    <x v="2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d v="2015-07-01T20:32:28"/>
    <x v="0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d v="2016-05-03T05:15:42"/>
    <x v="2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d v="2016-04-15T01:22:19"/>
    <x v="2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d v="2016-03-23T21:02:45"/>
    <x v="2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d v="2016-09-15T15:36:18"/>
    <x v="2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d v="2015-09-06T22:17:05"/>
    <x v="0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d v="2015-09-17T07:00:10"/>
    <x v="0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d v="2016-10-21T19:25:46"/>
    <x v="2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d v="2016-01-13T05:51:57"/>
    <x v="2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d v="2015-04-11T06:25:11"/>
    <x v="0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d v="2016-04-06T07:17:21"/>
    <x v="2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d v="2014-07-06T20:54:35"/>
    <x v="3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d v="2016-05-09T00:57:04"/>
    <x v="2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d v="2016-03-02T07:14:53"/>
    <x v="2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d v="2014-12-17T14:03:06"/>
    <x v="3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d v="2016-05-23T01:05:57"/>
    <x v="2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d v="2014-10-02T02:24:25"/>
    <x v="3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d v="2016-05-31T00:14:56"/>
    <x v="2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d v="2016-08-26T08:46:48"/>
    <x v="2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d v="2016-05-22T13:59:50"/>
    <x v="2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d v="2015-03-01T18:51:17"/>
    <x v="0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d v="2015-02-06T17:08:25"/>
    <x v="0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d v="2016-04-08T08:59:26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d v="2014-07-02T13:48:03"/>
    <x v="3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d v="2014-07-17T07:45:08"/>
    <x v="3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d v="2015-03-02T21:17:48"/>
    <x v="0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d v="2015-09-01T16:44:46"/>
    <x v="0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d v="2014-06-19T20:38:50"/>
    <x v="3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d v="2015-05-24T16:14:40"/>
    <x v="0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d v="2015-06-30T12:30:22"/>
    <x v="0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d v="2014-07-07T16:10:46"/>
    <x v="3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d v="2016-03-08T09:34:06"/>
    <x v="2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d v="2014-09-19T06:46:07"/>
    <x v="3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d v="2017-02-03T13:48:00"/>
    <x v="1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d v="2016-06-28T15:58:38"/>
    <x v="2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d v="2016-11-11T23:22:34"/>
    <x v="2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d v="2016-05-20T19:10:21"/>
    <x v="2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d v="2015-02-27T07:06:50"/>
    <x v="0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d v="2016-03-23T21:59:44"/>
    <x v="2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d v="2014-07-31T04:48:13"/>
    <x v="3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d v="2015-02-18T02:32:48"/>
    <x v="0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d v="2015-02-19T00:35:10"/>
    <x v="0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d v="2016-04-24T13:14:14"/>
    <x v="2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d v="2016-04-06T13:24:40"/>
    <x v="2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d v="2016-05-23T02:39:32"/>
    <x v="2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d v="2015-10-25T16:50:11"/>
    <x v="0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d v="2014-06-16T09:29:25"/>
    <x v="3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d v="2016-05-05T23:49:38"/>
    <x v="2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d v="2016-04-19T10:22:30"/>
    <x v="2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d v="2015-09-23T17:26:46"/>
    <x v="0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d v="2016-04-29T14:52:07"/>
    <x v="2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d v="2016-06-15T19:34:32"/>
    <x v="2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d v="2014-07-02T10:01:50"/>
    <x v="3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d v="2014-10-20T07:27:59"/>
    <x v="3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d v="2017-01-11T01:22:14"/>
    <x v="1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d v="2016-11-23T01:59:03"/>
    <x v="2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d v="2014-08-15T00:36:30"/>
    <x v="3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d v="2015-02-21T02:11:57"/>
    <x v="0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d v="2014-07-31T18:30:45"/>
    <x v="3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d v="2016-02-22T23:27:29"/>
    <x v="2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d v="2015-11-13T02:26:32"/>
    <x v="0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d v="2015-04-13T01:37:17"/>
    <x v="0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d v="2015-07-07T22:24:54"/>
    <x v="0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d v="2014-11-26T04:47:39"/>
    <x v="3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d v="2016-11-16T00:59:40"/>
    <x v="2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d v="2016-11-16T08:01:25"/>
    <x v="2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d v="2015-11-04T20:59:25"/>
    <x v="0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d v="2014-08-04T13:09:16"/>
    <x v="3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d v="2015-06-24T20:30:40"/>
    <x v="0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d v="2015-09-28T17:33:36"/>
    <x v="0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d v="2014-05-06T14:39:33"/>
    <x v="3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d v="2015-02-24T16:49:54"/>
    <x v="0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d v="2015-02-18T17:34:59"/>
    <x v="0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d v="2014-08-07T08:31:46"/>
    <x v="3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d v="2015-08-09T12:20:00"/>
    <x v="0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d v="2014-10-25T22:52:58"/>
    <x v="3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d v="2015-02-09T04:26:23"/>
    <x v="0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d v="2016-07-08T10:20:56"/>
    <x v="2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d v="2016-06-03T18:47:00"/>
    <x v="2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d v="2015-10-15T02:06:08"/>
    <x v="0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d v="2014-11-10T20:49:12"/>
    <x v="3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d v="2014-11-03T15:28:26"/>
    <x v="3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d v="2014-11-04T18:18:08"/>
    <x v="3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d v="2015-05-19T11:04:01"/>
    <x v="0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d v="2016-05-04T13:31:22"/>
    <x v="2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d v="2014-06-25T18:35:45"/>
    <x v="3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d v="2014-07-10T13:05:48"/>
    <x v="3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d v="2016-03-17T20:17:35"/>
    <x v="2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d v="2014-10-11T22:07:10"/>
    <x v="3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d v="2014-06-27T14:17:25"/>
    <x v="3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d v="2015-05-16T17:05:44"/>
    <x v="0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d v="2014-05-05T10:43:09"/>
    <x v="3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d v="2016-01-09T11:28:49"/>
    <x v="2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d v="2014-10-29T18:02:56"/>
    <x v="3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d v="2015-01-22T22:05:25"/>
    <x v="0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d v="2014-07-14T22:53:34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d v="2015-07-08T17:22:26"/>
    <x v="0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d v="2015-10-13T14:50:43"/>
    <x v="0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d v="2015-05-26T11:05:24"/>
    <x v="0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d v="2015-05-28T12:05:02"/>
    <x v="0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d v="2016-02-10T00:24:46"/>
    <x v="2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d v="2014-06-01T11:49:36"/>
    <x v="3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d v="2014-06-06T10:08:09"/>
    <x v="3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d v="2014-06-18T23:48:24"/>
    <x v="3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d v="2016-06-23T19:32:38"/>
    <x v="2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d v="2016-05-10T00:59:50"/>
    <x v="2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d v="2015-09-18T00:32:52"/>
    <x v="0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d v="2014-08-28T23:01:02"/>
    <x v="3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d v="2015-02-18T17:35:38"/>
    <x v="0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d v="2016-11-01T19:58:45"/>
    <x v="2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d v="2016-04-07T03:27:36"/>
    <x v="2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d v="2015-03-26T09:54:05"/>
    <x v="0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d v="2014-09-12T21:55:48"/>
    <x v="3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d v="2014-04-23T20:01:47"/>
    <x v="3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d v="2016-03-19T19:43:05"/>
    <x v="2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d v="2016-02-05T02:10:02"/>
    <x v="2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d v="2015-02-02T18:59:23"/>
    <x v="0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d v="2015-11-15T13:29:36"/>
    <x v="0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d v="2015-03-25T21:52:21"/>
    <x v="0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d v="2015-01-14T16:14:44"/>
    <x v="0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d v="2014-09-02T14:48:56"/>
    <x v="3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d v="2014-09-02T01:21:43"/>
    <x v="3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d v="2014-06-02T15:29:12"/>
    <x v="3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d v="2015-02-03T17:17:27"/>
    <x v="0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d v="2016-10-19T00:31:01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d v="2014-06-30T22:41:41"/>
    <x v="3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d v="2014-07-19T17:32:33"/>
    <x v="3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d v="2016-01-11T13:56:54"/>
    <x v="2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d v="2014-05-17T01:30:55"/>
    <x v="3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d v="2014-06-10T09:07:49"/>
    <x v="3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d v="2016-07-21T14:48:13"/>
    <x v="2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d v="2014-07-31T12:59:53"/>
    <x v="3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d v="2015-07-20T17:03:40"/>
    <x v="0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d v="2015-04-06T22:16:07"/>
    <x v="0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d v="2016-01-05T21:52:10"/>
    <x v="2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d v="2014-06-19T02:57:08"/>
    <x v="3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d v="2015-10-17T10:18:41"/>
    <x v="0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d v="2015-04-30T20:11:12"/>
    <x v="0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d v="2014-08-10T12:35:46"/>
    <x v="3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d v="2016-05-31T06:59:46"/>
    <x v="2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d v="2015-09-25T12:43:56"/>
    <x v="0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d v="2015-01-12T19:58:45"/>
    <x v="0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d v="2016-02-02T21:20:12"/>
    <x v="2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d v="2014-11-17T02:51:29"/>
    <x v="3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d v="2016-06-11T01:15:38"/>
    <x v="2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d v="2015-02-01T16:54:31"/>
    <x v="0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d v="2015-03-25T17:22:07"/>
    <x v="0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d v="2014-06-30T15:20:26"/>
    <x v="3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d v="2016-06-14T23:29:16"/>
    <x v="2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d v="2014-07-01T16:45:59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d v="2016-09-13T18:00:27"/>
    <x v="2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d v="2014-07-01T04:56:07"/>
    <x v="3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d v="2015-01-12T16:57:37"/>
    <x v="0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d v="2015-01-07T04:51:43"/>
    <x v="0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d v="2016-04-20T11:31:00"/>
    <x v="2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d v="2014-08-01T12:39:12"/>
    <x v="3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d v="2016-09-30T15:11:19"/>
    <x v="2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d v="2015-06-24T21:33:48"/>
    <x v="0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d v="2016-08-30T22:03:05"/>
    <x v="2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d v="2016-07-24T03:07:17"/>
    <x v="2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d v="2015-07-15T15:01:12"/>
    <x v="0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d v="2016-02-20T00:27:30"/>
    <x v="2"/>
  </r>
  <r>
    <n v="3467"/>
    <x v="3465"/>
    <s v="Venus in Fur, By David Ives."/>
    <n v="3000"/>
    <n v="3030"/>
    <x v="0"/>
    <x v="0"/>
    <s v="USD"/>
    <n v="1426864032"/>
    <n v="1424275632"/>
    <b v="0"/>
    <n v="47"/>
    <b v="1"/>
    <x v="6"/>
    <d v="2015-02-18T16:07:12"/>
    <x v="0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d v="2016-08-23T18:22:09"/>
    <x v="2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d v="2016-03-29T15:24:05"/>
    <x v="2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d v="2016-06-08T00:31:42"/>
    <x v="2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d v="2014-07-21T19:41:30"/>
    <x v="3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d v="2014-10-16T04:05:31"/>
    <x v="3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d v="2015-02-27T20:01:36"/>
    <x v="0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d v="2016-06-20T12:02:11"/>
    <x v="2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d v="2014-10-06T21:08:24"/>
    <x v="3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d v="2014-10-09T06:43:10"/>
    <x v="3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d v="2015-05-04T17:40:43"/>
    <x v="0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d v="2015-02-18T22:00:22"/>
    <x v="0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d v="2014-05-22T20:31:20"/>
    <x v="3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d v="2015-06-16T07:37:07"/>
    <x v="0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d v="2014-12-16T05:56:28"/>
    <x v="3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d v="2014-06-06T18:31:06"/>
    <x v="3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d v="2014-06-03T16:03:01"/>
    <x v="3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d v="2016-05-16T18:14:59"/>
    <x v="2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d v="2016-01-03T16:38:00"/>
    <x v="2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d v="2015-05-02T21:00:01"/>
    <x v="0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d v="2015-05-25T22:34:12"/>
    <x v="0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d v="2015-03-24T18:26:00"/>
    <x v="0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d v="2014-04-24T15:15:31"/>
    <x v="3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d v="2016-03-14T19:15:24"/>
    <x v="2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d v="2015-04-27T05:59:44"/>
    <x v="0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d v="2015-09-21T00:13:17"/>
    <x v="0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d v="2014-07-28T20:47:16"/>
    <x v="3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d v="2016-11-15T05:09:35"/>
    <x v="2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d v="2014-10-03T18:18:29"/>
    <x v="3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d v="2016-08-02T20:19:26"/>
    <x v="2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d v="2016-05-21T17:48:24"/>
    <x v="2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d v="2016-03-30T03:48:24"/>
    <x v="2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d v="2015-05-08T00:52:05"/>
    <x v="0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d v="2016-02-19T22:03:58"/>
    <x v="2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d v="2015-08-17T18:19:55"/>
    <x v="0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d v="2016-03-01T20:08:44"/>
    <x v="2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d v="2016-06-24T11:28:48"/>
    <x v="2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d v="2015-10-20T17:58:11"/>
    <x v="0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d v="2014-05-01T22:27:25"/>
    <x v="3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d v="2014-07-09T17:37:20"/>
    <x v="3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d v="2016-05-01T22:08:57"/>
    <x v="2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d v="2016-04-17T17:30:53"/>
    <x v="2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d v="2014-11-07T20:37:46"/>
    <x v="3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d v="2014-06-12T14:54:06"/>
    <x v="3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d v="2014-10-15T20:58:15"/>
    <x v="3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d v="2015-02-22T12:53:12"/>
    <x v="0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d v="2014-05-22T02:18:32"/>
    <x v="3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d v="2015-01-16T20:19:12"/>
    <x v="0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d v="2015-05-01T18:32:51"/>
    <x v="0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d v="2014-08-05T00:14:30"/>
    <x v="3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d v="2014-06-04T19:37:14"/>
    <x v="3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d v="2014-09-11T18:48:19"/>
    <x v="3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d v="2015-02-02T14:22:30"/>
    <x v="0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d v="2015-08-11T19:46:52"/>
    <x v="0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d v="2014-08-30T08:40:20"/>
    <x v="3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d v="2015-08-18T18:57:26"/>
    <x v="0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d v="2016-07-30T09:32:28"/>
    <x v="2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d v="2014-08-29T18:19:33"/>
    <x v="3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d v="2015-07-29T16:41:46"/>
    <x v="0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d v="2016-03-31T08:02:51"/>
    <x v="2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d v="2015-06-12T00:33:25"/>
    <x v="0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d v="2016-12-29T12:01:58"/>
    <x v="2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d v="2015-06-22T18:16:58"/>
    <x v="0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d v="2016-03-13T14:57:37"/>
    <x v="2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x v="6"/>
    <d v="2016-05-31T15:42:14"/>
    <x v="2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d v="2014-09-02T14:23:47"/>
    <x v="3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d v="2015-10-12T18:16:07"/>
    <x v="0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d v="2015-08-27T15:00:23"/>
    <x v="0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d v="2015-09-01T15:21:50"/>
    <x v="0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d v="2015-11-20T17:27:05"/>
    <x v="0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d v="2014-10-11T08:30:16"/>
    <x v="3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d v="2016-07-20T10:05:40"/>
    <x v="2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d v="2016-08-18T18:08:42"/>
    <x v="2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d v="2016-05-27T00:04:51"/>
    <x v="2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d v="2015-08-06T17:31:15"/>
    <x v="0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d v="2014-07-09T14:23:42"/>
    <x v="3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d v="2015-05-26T18:07:39"/>
    <x v="0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d v="2015-02-05T19:57:37"/>
    <x v="0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d v="2015-03-12T19:22:39"/>
    <x v="0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d v="2015-03-10T15:51:24"/>
    <x v="0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d v="2016-04-20T01:53:21"/>
    <x v="2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d v="2016-02-11T22:36:54"/>
    <x v="2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d v="2015-08-07T09:27:53"/>
    <x v="0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d v="2016-04-02T21:26:38"/>
    <x v="2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d v="2014-04-24T12:22:50"/>
    <x v="3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d v="2014-05-29T14:05:24"/>
    <x v="3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d v="2015-07-11T00:41:20"/>
    <x v="0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d v="2015-01-12T01:12:39"/>
    <x v="0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d v="2016-10-18T10:36:34"/>
    <x v="2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d v="2014-06-18T15:35:24"/>
    <x v="3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d v="2014-04-01T06:38:31"/>
    <x v="3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d v="2015-05-15T19:36:15"/>
    <x v="0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d v="2015-07-09T02:18:28"/>
    <x v="0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d v="2015-04-21T21:21:06"/>
    <x v="0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d v="2015-07-18T16:19:38"/>
    <x v="0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d v="2016-03-04T18:17:07"/>
    <x v="2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d v="2016-07-04T16:07:36"/>
    <x v="2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d v="2015-08-20T14:57:29"/>
    <x v="0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d v="2014-12-01T17:50:08"/>
    <x v="3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d v="2014-12-24T12:11:23"/>
    <x v="3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d v="2015-05-11T19:27:24"/>
    <x v="0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d v="2014-08-18T17:46:34"/>
    <x v="3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d v="2014-12-09T16:31:36"/>
    <x v="3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d v="2014-12-03T07:58:03"/>
    <x v="3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d v="2014-09-30T20:36:53"/>
    <x v="3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d v="2015-05-22T13:41:22"/>
    <x v="0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d v="2014-10-09T09:00:46"/>
    <x v="3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d v="2014-10-14T22:37:28"/>
    <x v="3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d v="2016-07-10T18:48:47"/>
    <x v="2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d v="2016-10-06T13:10:54"/>
    <x v="2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d v="2015-03-30T18:53:03"/>
    <x v="0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d v="2016-03-31T17:36:17"/>
    <x v="2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d v="2016-03-01T18:17:36"/>
    <x v="2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d v="2015-01-22T04:13:42"/>
    <x v="0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d v="2014-07-16T11:18:30"/>
    <x v="3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d v="2016-03-22T02:18:02"/>
    <x v="2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d v="2016-02-18T10:13:25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d v="2015-06-13T07:35:44"/>
    <x v="0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d v="2014-11-21T17:11:30"/>
    <x v="3"/>
  </r>
  <r>
    <n v="3586"/>
    <x v="3584"/>
    <s v="See Theatre In A New Light"/>
    <n v="7500"/>
    <n v="8207"/>
    <x v="0"/>
    <x v="0"/>
    <s v="USD"/>
    <n v="1474649070"/>
    <n v="1469465070"/>
    <b v="0"/>
    <n v="54"/>
    <b v="1"/>
    <x v="6"/>
    <d v="2016-07-25T16:44:30"/>
    <x v="2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d v="2016-05-13T12:57:34"/>
    <x v="2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d v="2015-04-07T19:53:30"/>
    <x v="0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d v="2015-05-01T15:32:27"/>
    <x v="0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d v="2014-09-20T08:00:34"/>
    <x v="3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d v="2014-12-30T22:45:44"/>
    <x v="3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d v="2014-12-15T19:55:07"/>
    <x v="3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d v="2014-12-01T21:33:59"/>
    <x v="3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d v="2016-08-10T01:36:22"/>
    <x v="2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d v="2015-02-15T00:12:03"/>
    <x v="0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d v="2014-08-05T17:09:42"/>
    <x v="3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d v="2016-02-17T14:03:10"/>
    <x v="2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d v="2014-08-15T19:10:22"/>
    <x v="3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d v="2015-08-04T19:04:37"/>
    <x v="0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x v="6"/>
    <d v="2016-09-15T20:22:44"/>
    <x v="2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d v="2014-12-17T23:58:02"/>
    <x v="3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d v="2016-03-18T21:27:59"/>
    <x v="2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d v="2015-10-06T20:44:40"/>
    <x v="0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d v="2016-04-23T00:22:36"/>
    <x v="2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d v="2016-01-14T19:02:06"/>
    <x v="2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d v="2016-07-15T14:30:57"/>
    <x v="2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d v="2015-11-30T23:08:02"/>
    <x v="0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d v="2016-05-16T17:01:30"/>
    <x v="2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d v="2016-02-29T23:48:05"/>
    <x v="2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d v="2015-07-18T10:22:16"/>
    <x v="0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d v="2015-03-09T08:53:21"/>
    <x v="0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d v="2014-05-30T17:26:51"/>
    <x v="3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d v="2014-05-29T14:09:34"/>
    <x v="3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d v="2015-05-20T01:00:16"/>
    <x v="0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d v="2015-11-10T14:14:56"/>
    <x v="0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d v="2015-02-17T22:47:44"/>
    <x v="0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d v="2017-02-13T14:38:49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d v="2015-05-04T15:04:10"/>
    <x v="0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d v="2016-10-18T03:10:26"/>
    <x v="2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d v="2015-02-02T22:31:01"/>
    <x v="0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d v="2016-09-06T22:27:24"/>
    <x v="2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d v="2014-08-26T05:19:31"/>
    <x v="3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d v="2014-07-08T17:41:10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d v="2016-06-24T18:34:50"/>
    <x v="2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d v="2015-06-02T15:39:37"/>
    <x v="0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d v="2014-07-26T16:00:57"/>
    <x v="3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d v="2016-03-31T17:48:07"/>
    <x v="2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d v="2015-10-14T19:59:56"/>
    <x v="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d v="2016-03-08T02:16:04"/>
    <x v="2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d v="2014-10-30T20:19:50"/>
    <x v="3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d v="2014-08-29T18:04:57"/>
    <x v="3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d v="2014-11-03T22:29:09"/>
    <x v="3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d v="2016-10-06T14:57:47"/>
    <x v="2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d v="2016-11-27T03:59:34"/>
    <x v="2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d v="2016-03-21T21:11:16"/>
    <x v="2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d v="2015-08-10T16:40:29"/>
    <x v="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d v="2014-12-02T16:48:55"/>
    <x v="3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d v="2015-02-18T16:08:52"/>
    <x v="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d v="2016-08-08T16:15:06"/>
    <x v="2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d v="2015-04-10T18:45:30"/>
    <x v="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d v="2014-09-17T15:02:59"/>
    <x v="3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d v="2015-10-20T19:35:27"/>
    <x v="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d v="2015-10-08T03:27:19"/>
    <x v="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d v="2016-02-09T05:48:07"/>
    <x v="2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d v="2016-10-22T23:17:18"/>
    <x v="2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d v="2015-05-16T10:06:42"/>
    <x v="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d v="2016-08-16T17:58:47"/>
    <x v="2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d v="2014-09-05T07:00:45"/>
    <x v="3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d v="2014-05-21T17:06:34"/>
    <x v="3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d v="2016-01-12T11:29:44"/>
    <x v="2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d v="2014-07-08T15:30:42"/>
    <x v="3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d v="2016-08-14T15:28:22"/>
    <x v="2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d v="2015-07-06T08:43:27"/>
    <x v="0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d v="2016-03-11T09:59:46"/>
    <x v="2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d v="2015-06-18T19:16:38"/>
    <x v="0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d v="2017-01-02T21:50:36"/>
    <x v="1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d v="2016-05-09T15:06:59"/>
    <x v="2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d v="2014-05-16T20:36:20"/>
    <x v="3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d v="2015-02-20T06:39:10"/>
    <x v="0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d v="2014-11-28T21:08:45"/>
    <x v="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d v="2016-03-18T21:31:12"/>
    <x v="2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d v="2015-03-01T05:16:54"/>
    <x v="0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d v="2016-10-22T10:50:30"/>
    <x v="2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d v="2016-06-02T05:58:09"/>
    <x v="2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d v="2015-10-17T19:23:42"/>
    <x v="0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x v="6"/>
    <d v="2014-07-02T21:43:02"/>
    <x v="3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d v="2015-06-18T23:16:59"/>
    <x v="0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d v="2015-06-30T13:20:52"/>
    <x v="0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d v="2015-05-12T16:12:17"/>
    <x v="0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d v="2015-05-18T12:20:11"/>
    <x v="0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d v="2014-06-30T15:04:27"/>
    <x v="3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d v="2014-08-27T22:43:04"/>
    <x v="3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d v="2014-10-02T07:04:57"/>
    <x v="3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d v="2016-07-05T20:57:09"/>
    <x v="2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d v="2016-05-03T14:19:42"/>
    <x v="2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d v="2014-08-25T19:34:44"/>
    <x v="3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d v="2014-06-12T13:46:58"/>
    <x v="3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d v="2015-04-26T12:44:58"/>
    <x v="0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d v="2014-05-27T18:16:21"/>
    <x v="3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d v="2016-09-14T10:53:54"/>
    <x v="2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d v="2016-01-05T15:38:10"/>
    <x v="2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d v="2014-05-13T16:26:58"/>
    <x v="3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d v="2016-09-20T02:48:16"/>
    <x v="2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d v="2015-08-03T04:19:46"/>
    <x v="0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d v="2014-04-24T14:14:19"/>
    <x v="3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d v="2015-08-14T15:54:20"/>
    <x v="0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d v="2014-05-28T05:14:15"/>
    <x v="3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d v="2014-07-09T18:53:24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d v="2015-05-23T19:50:39"/>
    <x v="0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d v="2014-10-28T14:21:23"/>
    <x v="3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x v="6"/>
    <d v="2015-01-16T16:48:49"/>
    <x v="0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d v="2014-09-09T23:09:39"/>
    <x v="3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d v="2015-11-01T04:35:29"/>
    <x v="0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d v="2016-04-30T03:12:47"/>
    <x v="2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d v="2014-12-22T20:53:30"/>
    <x v="3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d v="2014-12-15T14:48:36"/>
    <x v="3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d v="2016-04-19T11:10:48"/>
    <x v="2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d v="2016-02-01T19:21:27"/>
    <x v="2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d v="2014-09-15T14:26:56"/>
    <x v="3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x v="6"/>
    <d v="2014-08-31T14:03:20"/>
    <x v="3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d v="2015-05-05T12:59:53"/>
    <x v="0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d v="2016-06-03T12:54:44"/>
    <x v="2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d v="2016-07-05T12:06:28"/>
    <x v="2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d v="2016-04-01T16:33:14"/>
    <x v="2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d v="2014-06-02T13:01:54"/>
    <x v="3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d v="2014-08-28T21:55:49"/>
    <x v="3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d v="2016-07-01T01:09:38"/>
    <x v="2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d v="2014-06-20T03:24:46"/>
    <x v="3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d v="2014-05-26T16:59:06"/>
    <x v="3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d v="2015-03-09T13:49:48"/>
    <x v="0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d v="2014-05-20T17:22:53"/>
    <x v="3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d v="2015-05-10T04:07:47"/>
    <x v="0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d v="2016-05-15T17:42:46"/>
    <x v="2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d v="2015-04-24T13:21:07"/>
    <x v="0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d v="2015-02-01T23:53:39"/>
    <x v="0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d v="2015-12-22T21:18:29"/>
    <x v="0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d v="2015-04-08T20:47:29"/>
    <x v="0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d v="2015-01-28T17:11:15"/>
    <x v="0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x v="6"/>
    <d v="2015-05-23T17:31:06"/>
    <x v="0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x v="6"/>
    <d v="2015-06-10T23:50:06"/>
    <x v="0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d v="2014-10-15T22:28:04"/>
    <x v="3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d v="2016-01-12T16:07:27"/>
    <x v="2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x v="6"/>
    <d v="2014-10-31T18:04:22"/>
    <x v="3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d v="2016-04-05T11:47:40"/>
    <x v="2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d v="2016-02-01T22:41:07"/>
    <x v="2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d v="2016-04-02T03:22:51"/>
    <x v="2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d v="2016-09-19T08:21:34"/>
    <x v="2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d v="2015-07-20T04:06:16"/>
    <x v="0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d v="2015-02-06T04:55:12"/>
    <x v="0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d v="2015-07-18T16:15:59"/>
    <x v="0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d v="2014-12-10T18:04:06"/>
    <x v="3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d v="2014-11-25T16:15:33"/>
    <x v="3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d v="2015-04-09T00:35:08"/>
    <x v="0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d v="2015-03-26T21:38:16"/>
    <x v="0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d v="2015-04-28T16:38:09"/>
    <x v="0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d v="2015-02-13T17:04:53"/>
    <x v="0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d v="2015-10-20T16:35:03"/>
    <x v="0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d v="2014-06-23T22:31:45"/>
    <x v="3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d v="2016-06-27T10:47:48"/>
    <x v="2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d v="2014-07-13T02:09:15"/>
    <x v="3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d v="2015-11-17T22:05:50"/>
    <x v="0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d v="2014-08-07T05:09:04"/>
    <x v="3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d v="2014-06-03T17:02:44"/>
    <x v="3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d v="2014-06-03T19:32:32"/>
    <x v="3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d v="2014-07-11T16:45:02"/>
    <x v="3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x v="6"/>
    <d v="2016-09-08T09:20:39"/>
    <x v="2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d v="2015-06-09T07:11:36"/>
    <x v="0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d v="2016-01-26T16:57:16"/>
    <x v="2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d v="2016-03-29T03:03:08"/>
    <x v="2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d v="2015-01-12T23:33:28"/>
    <x v="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d v="2016-02-03T00:51:13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d v="2016-09-06T19:15:35"/>
    <x v="2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d v="2015-05-04T19:46:40"/>
    <x v="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d v="2014-06-18T21:08:57"/>
    <x v="3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d v="2016-03-16T20:48:27"/>
    <x v="2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d v="2014-05-12T19:33:18"/>
    <x v="3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d v="2014-11-11T20:25:15"/>
    <x v="3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x v="40"/>
    <d v="2014-04-18T11:18:58"/>
    <x v="3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d v="2015-06-27T02:35:53"/>
    <x v="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d v="2014-04-10T12:36:26"/>
    <x v="3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d v="2015-06-18T11:12:17"/>
    <x v="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d v="2015-07-08T19:31:29"/>
    <x v="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d v="2015-03-02T18:00:26"/>
    <x v="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d v="2016-05-09T20:13:52"/>
    <x v="2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d v="2014-06-30T18:38:02"/>
    <x v="3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d v="2014-05-29T04:00:45"/>
    <x v="3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d v="2015-02-15T00:28:17"/>
    <x v="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d v="2014-05-13T17:28:10"/>
    <x v="3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d v="2016-03-16T14:21:19"/>
    <x v="2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d v="2015-05-14T22:20:10"/>
    <x v="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d v="2016-05-03T20:34:12"/>
    <x v="2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d v="2016-11-08T14:48:26"/>
    <x v="2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d v="2016-10-13T00:07:27"/>
    <x v="2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d v="2015-03-24T19:00:55"/>
    <x v="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d v="2015-03-12T22:37:23"/>
    <x v="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d v="2014-06-24T08:49:38"/>
    <x v="3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d v="2014-09-05T02:40:21"/>
    <x v="3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d v="2014-12-16T19:39:40"/>
    <x v="3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x v="40"/>
    <d v="2016-02-25T17:39:00"/>
    <x v="2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d v="2015-06-11T05:16:25"/>
    <x v="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d v="2014-08-14T21:11:25"/>
    <x v="3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d v="2016-06-25T20:41:37"/>
    <x v="2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d v="2016-02-20T03:22:00"/>
    <x v="2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d v="2016-06-10T23:32:12"/>
    <x v="2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d v="2016-06-27T15:19:29"/>
    <x v="2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d v="2016-04-27T00:54:35"/>
    <x v="2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d v="2015-06-12T12:50:06"/>
    <x v="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d v="2015-11-25T16:41:59"/>
    <x v="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d v="2015-05-14T19:10:18"/>
    <x v="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d v="2016-10-23T16:00:23"/>
    <x v="2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d v="2014-05-07T16:36:32"/>
    <x v="3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d v="2015-06-15T10:43:42"/>
    <x v="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d v="2014-11-25T22:32:09"/>
    <x v="3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d v="2015-05-08T13:55:54"/>
    <x v="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d v="2015-07-16T10:28:10"/>
    <x v="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d v="2016-11-15T00:42:36"/>
    <x v="2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d v="2015-03-21T21:09:25"/>
    <x v="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d v="2014-07-11T17:20:48"/>
    <x v="3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d v="2016-02-10T22:20:43"/>
    <x v="2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d v="2014-12-09T17:41:23"/>
    <x v="3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d v="2014-12-02T16:13:36"/>
    <x v="3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d v="2015-09-22T03:01:46"/>
    <x v="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d v="2016-02-03T23:19:28"/>
    <x v="2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d v="2016-06-06T00:13:44"/>
    <x v="2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d v="2014-07-29T21:17:20"/>
    <x v="3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d v="2014-06-09T06:13:01"/>
    <x v="3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d v="2015-03-27T21:48:59"/>
    <x v="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d v="2015-02-24T10:53:39"/>
    <x v="0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d v="2014-06-10T12:38:27"/>
    <x v="3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d v="2015-02-19T20:22:38"/>
    <x v="0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d v="2016-04-27T15:02:53"/>
    <x v="2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d v="2015-04-15T18:01:48"/>
    <x v="0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d v="2016-05-07T06:37:01"/>
    <x v="2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d v="2015-02-23T21:41:52"/>
    <x v="0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d v="2015-07-22T06:14:17"/>
    <x v="0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d v="2014-06-17T16:33:43"/>
    <x v="3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d v="2015-10-07T16:43:36"/>
    <x v="0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d v="2015-02-10T20:13:02"/>
    <x v="0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d v="2015-06-29T05:01:44"/>
    <x v="0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d v="2015-06-05T15:38:37"/>
    <x v="0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d v="2015-12-03T04:20:07"/>
    <x v="0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d v="2015-11-21T20:06:57"/>
    <x v="0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d v="2015-06-15T21:50:44"/>
    <x v="0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d v="2016-07-20T15:01:43"/>
    <x v="2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d v="2015-05-27T01:40:14"/>
    <x v="0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d v="2015-04-07T10:09:54"/>
    <x v="0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d v="2015-01-30T22:16:41"/>
    <x v="0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d v="2014-11-01T12:39:47"/>
    <x v="3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d v="2016-08-11T20:46:11"/>
    <x v="2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d v="2016-05-13T17:46:51"/>
    <x v="2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d v="2014-10-15T20:22:25"/>
    <x v="3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d v="2016-01-06T02:45:35"/>
    <x v="2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d v="2014-11-20T20:56:12"/>
    <x v="3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d v="2015-05-19T10:41:07"/>
    <x v="0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d v="2016-03-31T22:36:48"/>
    <x v="2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d v="2016-07-02T22:14:12"/>
    <x v="2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d v="2015-05-28T18:22:38"/>
    <x v="0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d v="2015-04-22T17:03:29"/>
    <x v="0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d v="2015-05-31T03:25:24"/>
    <x v="0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d v="2016-03-03T16:50:29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d v="2014-05-21T18:51:27"/>
    <x v="3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d v="2014-04-11T11:50:52"/>
    <x v="3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d v="2014-05-07T01:44:24"/>
    <x v="3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d v="2014-05-07T14:48:54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d v="2015-09-01T15:02:54"/>
    <x v="0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d v="2014-09-03T05:19:02"/>
    <x v="3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d v="2015-06-04T05:23:11"/>
    <x v="0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d v="2015-09-18T19:36:29"/>
    <x v="0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d v="2015-05-12T18:24:44"/>
    <x v="0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d v="2014-12-02T02:59:03"/>
    <x v="3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d v="2015-06-17T10:32:59"/>
    <x v="0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d v="2015-03-02T04:34:36"/>
    <x v="0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d v="2014-07-28T20:09:38"/>
    <x v="3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d v="2015-04-09T21:14:18"/>
    <x v="0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d v="2015-02-24T23:17:51"/>
    <x v="0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d v="2015-02-06T17:50:03"/>
    <x v="0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d v="2014-07-09T17:41:30"/>
    <x v="3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d v="2015-05-04T10:20:44"/>
    <x v="0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d v="2014-05-30T21:26:47"/>
    <x v="3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d v="2014-07-13T15:51:50"/>
    <x v="3"/>
  </r>
  <r>
    <n v="3861"/>
    <x v="3856"/>
    <s v="THE COMING OF THE LORD!"/>
    <n v="2000"/>
    <n v="100"/>
    <x v="2"/>
    <x v="0"/>
    <s v="USD"/>
    <n v="1415828820"/>
    <n v="1412258977"/>
    <b v="0"/>
    <n v="1"/>
    <b v="0"/>
    <x v="6"/>
    <d v="2014-10-02T14:09:37"/>
    <x v="3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d v="2016-08-29T06:15:56"/>
    <x v="2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d v="2015-09-06T15:11:45"/>
    <x v="0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d v="2015-10-18T21:24:14"/>
    <x v="0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d v="2014-07-21T15:38:18"/>
    <x v="3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d v="2016-02-02T22:43:41"/>
    <x v="2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d v="2016-05-19T19:32:19"/>
    <x v="2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x v="40"/>
    <d v="2014-08-14T15:50:05"/>
    <x v="3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d v="2015-02-12T17:23:12"/>
    <x v="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d v="2014-06-03T04:07:58"/>
    <x v="3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d v="2017-01-28T18:44:10"/>
    <x v="1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d v="2015-06-25T03:29:56"/>
    <x v="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d v="2015-09-08T16:42:15"/>
    <x v="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d v="2015-01-03T00:23:42"/>
    <x v="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d v="2016-09-02T08:19:25"/>
    <x v="2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d v="2016-01-03T14:58:48"/>
    <x v="2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d v="2016-11-08T16:15:52"/>
    <x v="2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d v="2015-05-30T19:39:06"/>
    <x v="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d v="2014-12-26T20:39:56"/>
    <x v="3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d v="2014-06-25T19:33:40"/>
    <x v="3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d v="2017-01-21T00:26:39"/>
    <x v="1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d v="2016-01-04T23:36:10"/>
    <x v="2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d v="2014-08-03T14:27:49"/>
    <x v="3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d v="2015-03-02T18:59:52"/>
    <x v="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d v="2016-04-09T22:49:51"/>
    <x v="2"/>
  </r>
  <r>
    <n v="3886"/>
    <x v="3881"/>
    <n v="1"/>
    <n v="10000"/>
    <n v="0"/>
    <x v="1"/>
    <x v="2"/>
    <s v="AUD"/>
    <n v="1418275702"/>
    <n v="1415683702"/>
    <b v="0"/>
    <n v="0"/>
    <b v="0"/>
    <x v="40"/>
    <d v="2014-11-11T05:28:22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d v="2015-03-16T20:35:29"/>
    <x v="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d v="2017-01-27T13:05:58"/>
    <x v="1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d v="2014-12-04T00:07:10"/>
    <x v="3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d v="2015-06-16T18:12:24"/>
    <x v="0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x v="6"/>
    <d v="2015-02-21T03:10:44"/>
    <x v="0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d v="2014-08-16T15:39:17"/>
    <x v="3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d v="2014-05-20T15:47:20"/>
    <x v="3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d v="2016-11-05T23:00:12"/>
    <x v="2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d v="2015-01-28T06:00:18"/>
    <x v="0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d v="2014-06-03T04:36:18"/>
    <x v="3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d v="2014-12-09T20:58:03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d v="2015-07-08T11:34:30"/>
    <x v="0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d v="2014-07-23T18:36:01"/>
    <x v="3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d v="2015-05-12T02:13:11"/>
    <x v="0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d v="2015-11-09T19:49:59"/>
    <x v="0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d v="2016-10-20T11:14:02"/>
    <x v="2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d v="2015-07-01T00:16:05"/>
    <x v="0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x v="6"/>
    <d v="2015-04-01T05:30:00"/>
    <x v="0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d v="2015-04-30T14:58:23"/>
    <x v="0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d v="2015-05-19T22:01:33"/>
    <x v="0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d v="2014-09-24T19:40:06"/>
    <x v="3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d v="2014-07-14T03:14:56"/>
    <x v="3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d v="2014-08-12T08:37:22"/>
    <x v="3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d v="2015-08-08T18:09:57"/>
    <x v="0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d v="2014-10-27T19:29:37"/>
    <x v="3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d v="2015-02-24T06:28:50"/>
    <x v="0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d v="2015-10-31T05:04:09"/>
    <x v="0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d v="2015-04-20T19:39:16"/>
    <x v="0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d v="2016-05-02T23:38:29"/>
    <x v="2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d v="2016-05-04T11:19:12"/>
    <x v="2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d v="2014-08-12T12:39:21"/>
    <x v="3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d v="2014-07-23T15:57:03"/>
    <x v="3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d v="2015-12-20T16:26:13"/>
    <x v="0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d v="2016-10-14T09:17:40"/>
    <x v="2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d v="2014-10-14T13:00:55"/>
    <x v="3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d v="2015-01-16T18:26:50"/>
    <x v="0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d v="2015-03-12T23:31:11"/>
    <x v="0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d v="2014-05-27T23:02:02"/>
    <x v="3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d v="2014-06-30T20:53:59"/>
    <x v="3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d v="2014-11-27T02:02:28"/>
    <x v="3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d v="2014-07-10T06:25:04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d v="2015-09-18T16:23:47"/>
    <x v="0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d v="2016-08-19T19:51:05"/>
    <x v="2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d v="2016-03-04T08:07:48"/>
    <x v="2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d v="2015-08-12T03:38:27"/>
    <x v="0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d v="2016-02-15T04:02:44"/>
    <x v="2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d v="2016-06-17T23:14:22"/>
    <x v="2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d v="2015-08-17T16:07:19"/>
    <x v="0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d v="2015-08-05T15:45:46"/>
    <x v="0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d v="2016-11-01T06:18:40"/>
    <x v="2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d v="2016-06-13T15:09:20"/>
    <x v="2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d v="2015-05-27T21:44:14"/>
    <x v="0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d v="2014-10-03T09:36:19"/>
    <x v="3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d v="2014-11-18T11:49:11"/>
    <x v="3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d v="2014-10-28T14:05:37"/>
    <x v="3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d v="2015-04-17T21:41:54"/>
    <x v="0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d v="2015-10-02T18:41:08"/>
    <x v="0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d v="2015-07-28T15:54:35"/>
    <x v="0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d v="2015-04-15T19:14:28"/>
    <x v="0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d v="2015-01-27T20:00:22"/>
    <x v="0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d v="2016-09-02T03:25:44"/>
    <x v="2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d v="2014-07-09T07:48:43"/>
    <x v="3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d v="2015-01-12T02:53:41"/>
    <x v="0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d v="2016-03-10T16:51:20"/>
    <x v="2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d v="2016-03-04T19:49:02"/>
    <x v="2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d v="2015-08-27T18:58:10"/>
    <x v="0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d v="2016-06-29T01:09:46"/>
    <x v="2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d v="2014-05-15T15:37:44"/>
    <x v="3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d v="2015-10-29T20:22:21"/>
    <x v="0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d v="2016-03-28T22:22:07"/>
    <x v="2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d v="2016-05-23T23:25:54"/>
    <x v="2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d v="2014-06-26T22:48:32"/>
    <x v="3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d v="2014-08-29T18:55:56"/>
    <x v="3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d v="2015-12-04T20:17:36"/>
    <x v="0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d v="2014-04-16T21:23:30"/>
    <x v="3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d v="2015-11-03T14:54:54"/>
    <x v="0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d v="2015-10-19T03:41:57"/>
    <x v="0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d v="2015-02-18T17:19:46"/>
    <x v="0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d v="2016-02-14T05:39:40"/>
    <x v="2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d v="2014-06-11T17:04:38"/>
    <x v="3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d v="2017-02-04T06:58:27"/>
    <x v="1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d v="2016-03-23T19:34:33"/>
    <x v="2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d v="2016-08-19T20:30:46"/>
    <x v="2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d v="2016-03-18T20:43:31"/>
    <x v="2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d v="2014-06-21T12:52:06"/>
    <x v="3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d v="2014-12-08T01:37:14"/>
    <x v="3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d v="2016-04-09T16:25:10"/>
    <x v="2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d v="2016-05-03T13:07:28"/>
    <x v="2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d v="2016-06-13T20:48:18"/>
    <x v="2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d v="2014-07-10T20:36:01"/>
    <x v="3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d v="2016-06-22T18:55:32"/>
    <x v="2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d v="2014-12-02T15:25:53"/>
    <x v="3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d v="2015-03-06T21:40:57"/>
    <x v="0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d v="2014-06-05T14:22:27"/>
    <x v="3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d v="2016-05-18T04:19:09"/>
    <x v="2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d v="2015-05-08T19:26:20"/>
    <x v="0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d v="2014-04-18T20:52:36"/>
    <x v="3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d v="2014-10-08T23:07:24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d v="2016-01-30T16:58:40"/>
    <x v="2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d v="2016-04-07T13:09:54"/>
    <x v="2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d v="2014-05-06T22:11:30"/>
    <x v="3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x v="6"/>
    <d v="2015-08-14T01:56:53"/>
    <x v="0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d v="2015-10-09T17:59:41"/>
    <x v="0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d v="2016-02-01T16:08:13"/>
    <x v="2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x v="6"/>
    <d v="2015-05-01T15:28:02"/>
    <x v="0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d v="2015-10-12T22:34:19"/>
    <x v="0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d v="2015-04-13T20:45:12"/>
    <x v="0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d v="2014-06-19T09:21:30"/>
    <x v="3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d v="2015-01-15T16:24:37"/>
    <x v="0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d v="2014-11-07T06:24:24"/>
    <x v="3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d v="2015-03-06T09:23:41"/>
    <x v="0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d v="2015-02-26T23:07:06"/>
    <x v="0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d v="2014-07-22T19:53:18"/>
    <x v="3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x v="6"/>
    <d v="2016-03-08T15:29:18"/>
    <x v="2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d v="2017-02-09T23:08:28"/>
    <x v="1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d v="2014-08-28T01:02:41"/>
    <x v="3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d v="2015-01-16T14:05:47"/>
    <x v="0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x v="6"/>
    <d v="2014-09-08T03:54:17"/>
    <x v="3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d v="2014-08-21T19:23:05"/>
    <x v="3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d v="2016-01-22T18:33:07"/>
    <x v="2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d v="2014-07-28T18:33:01"/>
    <x v="3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d v="2015-06-22T23:08:27"/>
    <x v="0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d v="2014-07-31T16:49:20"/>
    <x v="3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d v="2014-10-09T18:29:26"/>
    <x v="3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d v="2014-12-29T13:04:38"/>
    <x v="3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d v="2015-04-02T13:04:09"/>
    <x v="0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d v="2015-01-17T07:13:43"/>
    <x v="0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d v="2016-02-19T05:54:29"/>
    <x v="2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d v="2015-06-19T18:44:23"/>
    <x v="0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d v="2014-08-18T20:56:40"/>
    <x v="3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d v="2014-08-05T16:07:54"/>
    <x v="3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d v="2016-09-07T21:51:48"/>
    <x v="2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d v="2016-02-17T16:13:16"/>
    <x v="2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d v="2015-02-22T04:34:59"/>
    <x v="0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d v="2014-08-27T21:52:38"/>
    <x v="3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d v="2014-12-17T14:01:07"/>
    <x v="3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d v="2016-02-08T23:59:23"/>
    <x v="2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d v="2015-08-01T16:04:57"/>
    <x v="0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d v="2015-05-27T05:42:16"/>
    <x v="0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d v="2015-10-05T15:43:59"/>
    <x v="0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d v="2017-02-02T23:18:01"/>
    <x v="1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d v="2014-05-06T22:31:40"/>
    <x v="3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d v="2015-11-14T00:36:10"/>
    <x v="0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d v="2016-01-05T15:43:19"/>
    <x v="2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d v="2014-10-29T14:02:44"/>
    <x v="3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d v="2015-10-16T19:25:16"/>
    <x v="0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d v="2016-09-01T06:27:04"/>
    <x v="2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d v="2015-03-04T22:44:10"/>
    <x v="0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d v="2014-09-21T21:11:27"/>
    <x v="3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d v="2014-06-14T22:29:24"/>
    <x v="3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d v="2016-05-07T01:41:55"/>
    <x v="2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d v="2014-08-18T19:10:10"/>
    <x v="3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d v="2015-10-28T16:06:07"/>
    <x v="0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d v="2015-05-20T05:33:24"/>
    <x v="0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d v="2016-07-08T11:22:34"/>
    <x v="2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d v="2014-12-22T02:01:04"/>
    <x v="3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d v="2014-11-05T22:58:45"/>
    <x v="3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d v="2015-03-11T05:16:22"/>
    <x v="0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d v="2014-07-22T04:49:49"/>
    <x v="3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d v="2014-09-22T15:36:50"/>
    <x v="3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d v="2014-12-18T00:32:23"/>
    <x v="3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d v="2016-03-07T12:13:07"/>
    <x v="2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d v="2015-06-14T23:00:15"/>
    <x v="0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d v="2014-09-23T15:16:31"/>
    <x v="3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d v="2014-05-02T19:26:37"/>
    <x v="3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d v="2014-08-14T21:05:16"/>
    <x v="3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d v="2014-10-16T16:33:48"/>
    <x v="3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d v="2016-08-31T20:11:25"/>
    <x v="2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d v="2014-05-20T15:33:51"/>
    <x v="3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d v="2016-06-13T22:23:59"/>
    <x v="2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d v="2015-11-02T23:14:40"/>
    <x v="0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d v="2016-03-17T01:27:24"/>
    <x v="2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d v="2014-08-15T15:22:32"/>
    <x v="3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d v="2014-05-20T16:40:56"/>
    <x v="3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d v="2016-02-21T03:23:43"/>
    <x v="2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d v="2016-06-02T17:44:28"/>
    <x v="2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d v="2014-05-28T16:21:24"/>
    <x v="3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d v="2015-03-30T14:07:06"/>
    <x v="0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d v="2014-07-13T22:50:11"/>
    <x v="3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d v="2016-04-19T00:56:28"/>
    <x v="2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d v="2015-08-19T02:49:10"/>
    <x v="0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d v="2016-12-14T23:07:35"/>
    <x v="2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d v="2015-01-18T15:52:36"/>
    <x v="0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d v="2015-01-27T16:00:20"/>
    <x v="0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d v="2016-11-26T19:18:51"/>
    <x v="2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d v="2014-06-22T18:35:11"/>
    <x v="3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d v="2015-03-15T08:17:06"/>
    <x v="0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d v="2015-10-06T13:16:15"/>
    <x v="0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d v="2014-05-20T01:06:09"/>
    <x v="3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d v="2014-09-23T19:05:49"/>
    <x v="3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d v="2016-11-21T17:03:14"/>
    <x v="2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d v="2016-12-28T18:54:02"/>
    <x v="2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d v="2016-05-20T22:32:01"/>
    <x v="2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d v="2016-05-21T16:45:16"/>
    <x v="2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d v="2015-02-06T13:57:05"/>
    <x v="0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d v="2015-10-30T04:32:33"/>
    <x v="0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d v="2015-12-15T18:16:56"/>
    <x v="0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d v="2016-09-09T10:28:26"/>
    <x v="2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d v="2015-02-23T14:29:35"/>
    <x v="0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d v="2015-10-27T22:34:59"/>
    <x v="0"/>
  </r>
  <r>
    <n v="4087"/>
    <x v="4080"/>
    <s v="Comedy Stage Play"/>
    <n v="9600"/>
    <n v="0"/>
    <x v="2"/>
    <x v="0"/>
    <s v="USD"/>
    <n v="1468777786"/>
    <n v="1466185786"/>
    <b v="0"/>
    <n v="0"/>
    <b v="0"/>
    <x v="6"/>
    <d v="2016-06-17T17:49:46"/>
    <x v="2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d v="2014-12-17T14:42:04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d v="2015-04-28T17:34:48"/>
    <x v="0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d v="2015-07-24T16:08:57"/>
    <x v="0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d v="2014-12-17T12:09:11"/>
    <x v="3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d v="2015-02-04T04:40:47"/>
    <x v="0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d v="2015-06-23T19:34:53"/>
    <x v="0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d v="2014-09-08T02:05:00"/>
    <x v="3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d v="2016-11-19T00:45:50"/>
    <x v="2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d v="2017-01-15T12:43:39"/>
    <x v="1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d v="2015-12-06T19:47:17"/>
    <x v="0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d v="2016-05-05T17:19:57"/>
    <x v="2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d v="2016-07-19T20:24:33"/>
    <x v="2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d v="2014-10-15T02:59:50"/>
    <x v="3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d v="2016-12-26T21:41:22"/>
    <x v="2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d v="2016-04-15T20:21:13"/>
    <x v="2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d v="2015-07-03T19:59:26"/>
    <x v="0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d v="2016-09-27T06:40:34"/>
    <x v="2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d v="2016-11-23T00:15:09"/>
    <x v="2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d v="2015-02-18T01:11:06"/>
    <x v="0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d v="2014-09-01T22:00:01"/>
    <x v="3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d v="2017-02-01T00:45:37"/>
    <x v="1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d v="2015-10-30T12:56:44"/>
    <x v="0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d v="2016-05-22T15:02:31"/>
    <x v="2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d v="2015-01-25T03:15:40"/>
    <x v="0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d v="2016-01-31T22:43:06"/>
    <x v="2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d v="2015-12-20T13:45:2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455F7-8B81-804F-819F-17C60DB50CD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47" firstHeaderRow="1" firstDataRow="2" firstDataCol="1" rowPageCount="2" colPageCount="1"/>
  <pivotFields count="16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5" hier="-1"/>
  </pageFields>
  <dataFields count="1">
    <dataField name="Count of outcomes" fld="5" subtotal="count" baseField="0" baseItem="0"/>
  </dataFields>
  <chartFormats count="5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41988-921D-9942-B0B7-AE2FACED0B99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F19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5" hier="-1"/>
  </pageFields>
  <dataFields count="1">
    <dataField name="Count of outcomes" fld="5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0188-FD42-3C43-9A2E-A1505572D2E0}">
  <dimension ref="A1:F47"/>
  <sheetViews>
    <sheetView workbookViewId="0">
      <selection activeCell="A4" sqref="A4"/>
    </sheetView>
  </sheetViews>
  <sheetFormatPr baseColWidth="10" defaultRowHeight="15" x14ac:dyDescent="0.2"/>
  <cols>
    <col min="1" max="1" width="2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8" width="28.33203125" bestFit="1" customWidth="1"/>
    <col min="9" max="9" width="32.6640625" bestFit="1" customWidth="1"/>
    <col min="10" max="10" width="20" bestFit="1" customWidth="1"/>
  </cols>
  <sheetData>
    <row r="1" spans="1:6" x14ac:dyDescent="0.2">
      <c r="A1" s="11" t="s">
        <v>8222</v>
      </c>
      <c r="B1" t="s">
        <v>8308</v>
      </c>
    </row>
    <row r="2" spans="1:6" x14ac:dyDescent="0.2">
      <c r="A2" s="11" t="s">
        <v>8306</v>
      </c>
      <c r="B2" t="s">
        <v>8308</v>
      </c>
    </row>
    <row r="4" spans="1:6" x14ac:dyDescent="0.2">
      <c r="A4" s="11" t="s">
        <v>8311</v>
      </c>
      <c r="B4" s="11" t="s">
        <v>8309</v>
      </c>
    </row>
    <row r="5" spans="1:6" x14ac:dyDescent="0.2">
      <c r="A5" s="11" t="s">
        <v>8312</v>
      </c>
      <c r="B5" t="s">
        <v>8219</v>
      </c>
      <c r="C5" t="s">
        <v>8220</v>
      </c>
      <c r="D5" t="s">
        <v>8221</v>
      </c>
      <c r="E5" t="s">
        <v>8218</v>
      </c>
      <c r="F5" t="s">
        <v>8310</v>
      </c>
    </row>
    <row r="6" spans="1:6" x14ac:dyDescent="0.2">
      <c r="A6" s="12" t="s">
        <v>8268</v>
      </c>
      <c r="B6" s="10"/>
      <c r="C6" s="10">
        <v>100</v>
      </c>
      <c r="D6" s="10"/>
      <c r="E6" s="10"/>
      <c r="F6" s="10">
        <v>100</v>
      </c>
    </row>
    <row r="7" spans="1:6" x14ac:dyDescent="0.2">
      <c r="A7" s="12" t="s">
        <v>8267</v>
      </c>
      <c r="B7" s="10"/>
      <c r="C7" s="10"/>
      <c r="D7" s="10"/>
      <c r="E7" s="10">
        <v>180</v>
      </c>
      <c r="F7" s="10">
        <v>180</v>
      </c>
    </row>
    <row r="8" spans="1:6" x14ac:dyDescent="0.2">
      <c r="A8" s="12" t="s">
        <v>8266</v>
      </c>
      <c r="B8" s="10"/>
      <c r="C8" s="10">
        <v>80</v>
      </c>
      <c r="D8" s="10"/>
      <c r="E8" s="10"/>
      <c r="F8" s="10">
        <v>80</v>
      </c>
    </row>
    <row r="9" spans="1:6" x14ac:dyDescent="0.2">
      <c r="A9" s="12" t="s">
        <v>8265</v>
      </c>
      <c r="B9" s="10">
        <v>40</v>
      </c>
      <c r="C9" s="10"/>
      <c r="D9" s="10"/>
      <c r="E9" s="10"/>
      <c r="F9" s="10">
        <v>40</v>
      </c>
    </row>
    <row r="10" spans="1:6" x14ac:dyDescent="0.2">
      <c r="A10" s="12" t="s">
        <v>8264</v>
      </c>
      <c r="B10" s="10"/>
      <c r="C10" s="10"/>
      <c r="D10" s="10"/>
      <c r="E10" s="10">
        <v>60</v>
      </c>
      <c r="F10" s="10">
        <v>60</v>
      </c>
    </row>
    <row r="11" spans="1:6" x14ac:dyDescent="0.2">
      <c r="A11" s="12" t="s">
        <v>8263</v>
      </c>
      <c r="B11" s="10"/>
      <c r="C11" s="10"/>
      <c r="D11" s="10"/>
      <c r="E11" s="10">
        <v>60</v>
      </c>
      <c r="F11" s="10">
        <v>60</v>
      </c>
    </row>
    <row r="12" spans="1:6" x14ac:dyDescent="0.2">
      <c r="A12" s="12" t="s">
        <v>8282</v>
      </c>
      <c r="B12" s="10">
        <v>20</v>
      </c>
      <c r="C12" s="10">
        <v>120</v>
      </c>
      <c r="D12" s="10"/>
      <c r="E12" s="10"/>
      <c r="F12" s="10">
        <v>140</v>
      </c>
    </row>
    <row r="13" spans="1:6" x14ac:dyDescent="0.2">
      <c r="A13" s="12" t="s">
        <v>8297</v>
      </c>
      <c r="B13" s="10"/>
      <c r="C13" s="10">
        <v>20</v>
      </c>
      <c r="D13" s="10"/>
      <c r="E13" s="10"/>
      <c r="F13" s="10">
        <v>20</v>
      </c>
    </row>
    <row r="14" spans="1:6" x14ac:dyDescent="0.2">
      <c r="A14" s="12" t="s">
        <v>8296</v>
      </c>
      <c r="B14" s="10"/>
      <c r="C14" s="10"/>
      <c r="D14" s="10">
        <v>6</v>
      </c>
      <c r="E14" s="10">
        <v>34</v>
      </c>
      <c r="F14" s="10">
        <v>40</v>
      </c>
    </row>
    <row r="15" spans="1:6" x14ac:dyDescent="0.2">
      <c r="A15" s="12" t="s">
        <v>8281</v>
      </c>
      <c r="B15" s="10"/>
      <c r="C15" s="10">
        <v>40</v>
      </c>
      <c r="D15" s="10"/>
      <c r="E15" s="10"/>
      <c r="F15" s="10">
        <v>40</v>
      </c>
    </row>
    <row r="16" spans="1:6" x14ac:dyDescent="0.2">
      <c r="A16" s="12" t="s">
        <v>8295</v>
      </c>
      <c r="B16" s="10"/>
      <c r="C16" s="10"/>
      <c r="D16" s="10"/>
      <c r="E16" s="10">
        <v>80</v>
      </c>
      <c r="F16" s="10">
        <v>80</v>
      </c>
    </row>
    <row r="17" spans="1:6" x14ac:dyDescent="0.2">
      <c r="A17" s="12" t="s">
        <v>8280</v>
      </c>
      <c r="B17" s="10"/>
      <c r="C17" s="10">
        <v>100</v>
      </c>
      <c r="D17" s="10"/>
      <c r="E17" s="10"/>
      <c r="F17" s="10">
        <v>100</v>
      </c>
    </row>
    <row r="18" spans="1:6" x14ac:dyDescent="0.2">
      <c r="A18" s="12" t="s">
        <v>8279</v>
      </c>
      <c r="B18" s="10">
        <v>24</v>
      </c>
      <c r="C18" s="10"/>
      <c r="D18" s="10"/>
      <c r="E18" s="10"/>
      <c r="F18" s="10">
        <v>24</v>
      </c>
    </row>
    <row r="19" spans="1:6" x14ac:dyDescent="0.2">
      <c r="A19" s="12" t="s">
        <v>8298</v>
      </c>
      <c r="B19" s="10"/>
      <c r="C19" s="10"/>
      <c r="D19" s="10"/>
      <c r="E19" s="10">
        <v>40</v>
      </c>
      <c r="F19" s="10">
        <v>40</v>
      </c>
    </row>
    <row r="20" spans="1:6" x14ac:dyDescent="0.2">
      <c r="A20" s="12" t="s">
        <v>8278</v>
      </c>
      <c r="B20" s="10"/>
      <c r="C20" s="10"/>
      <c r="D20" s="10"/>
      <c r="E20" s="10">
        <v>40</v>
      </c>
      <c r="F20" s="10">
        <v>40</v>
      </c>
    </row>
    <row r="21" spans="1:6" x14ac:dyDescent="0.2">
      <c r="A21" s="12" t="s">
        <v>8291</v>
      </c>
      <c r="B21" s="10"/>
      <c r="C21" s="10">
        <v>40</v>
      </c>
      <c r="D21" s="10">
        <v>20</v>
      </c>
      <c r="E21" s="10"/>
      <c r="F21" s="10">
        <v>60</v>
      </c>
    </row>
    <row r="22" spans="1:6" x14ac:dyDescent="0.2">
      <c r="A22" s="12" t="s">
        <v>8277</v>
      </c>
      <c r="B22" s="10"/>
      <c r="C22" s="10">
        <v>20</v>
      </c>
      <c r="D22" s="10"/>
      <c r="E22" s="10">
        <v>140</v>
      </c>
      <c r="F22" s="10">
        <v>160</v>
      </c>
    </row>
    <row r="23" spans="1:6" x14ac:dyDescent="0.2">
      <c r="A23" s="12" t="s">
        <v>8276</v>
      </c>
      <c r="B23" s="10"/>
      <c r="C23" s="10">
        <v>60</v>
      </c>
      <c r="D23" s="10"/>
      <c r="E23" s="10"/>
      <c r="F23" s="10">
        <v>60</v>
      </c>
    </row>
    <row r="24" spans="1:6" x14ac:dyDescent="0.2">
      <c r="A24" s="12" t="s">
        <v>8275</v>
      </c>
      <c r="B24" s="10"/>
      <c r="C24" s="10"/>
      <c r="D24" s="10"/>
      <c r="E24" s="10">
        <v>20</v>
      </c>
      <c r="F24" s="10">
        <v>20</v>
      </c>
    </row>
    <row r="25" spans="1:6" x14ac:dyDescent="0.2">
      <c r="A25" s="12" t="s">
        <v>8290</v>
      </c>
      <c r="B25" s="10"/>
      <c r="C25" s="10"/>
      <c r="D25" s="10"/>
      <c r="E25" s="10">
        <v>40</v>
      </c>
      <c r="F25" s="10">
        <v>40</v>
      </c>
    </row>
    <row r="26" spans="1:6" x14ac:dyDescent="0.2">
      <c r="A26" s="12" t="s">
        <v>8274</v>
      </c>
      <c r="B26" s="10"/>
      <c r="C26" s="10"/>
      <c r="D26" s="10"/>
      <c r="E26" s="10">
        <v>260</v>
      </c>
      <c r="F26" s="10">
        <v>260</v>
      </c>
    </row>
    <row r="27" spans="1:6" x14ac:dyDescent="0.2">
      <c r="A27" s="12" t="s">
        <v>8284</v>
      </c>
      <c r="B27" s="10">
        <v>20</v>
      </c>
      <c r="C27" s="10"/>
      <c r="D27" s="10"/>
      <c r="E27" s="10"/>
      <c r="F27" s="10">
        <v>20</v>
      </c>
    </row>
    <row r="28" spans="1:6" x14ac:dyDescent="0.2">
      <c r="A28" s="12" t="s">
        <v>8287</v>
      </c>
      <c r="B28" s="10"/>
      <c r="C28" s="10">
        <v>20</v>
      </c>
      <c r="D28" s="10"/>
      <c r="E28" s="10"/>
      <c r="F28" s="10">
        <v>20</v>
      </c>
    </row>
    <row r="29" spans="1:6" x14ac:dyDescent="0.2">
      <c r="A29" s="12" t="s">
        <v>8294</v>
      </c>
      <c r="B29" s="10"/>
      <c r="C29" s="10">
        <v>20</v>
      </c>
      <c r="D29" s="10"/>
      <c r="E29" s="10"/>
      <c r="F29" s="10">
        <v>20</v>
      </c>
    </row>
    <row r="30" spans="1:6" x14ac:dyDescent="0.2">
      <c r="A30" s="12" t="s">
        <v>8283</v>
      </c>
      <c r="B30" s="10"/>
      <c r="C30" s="10">
        <v>57</v>
      </c>
      <c r="D30" s="10"/>
      <c r="E30" s="10">
        <v>103</v>
      </c>
      <c r="F30" s="10">
        <v>160</v>
      </c>
    </row>
    <row r="31" spans="1:6" x14ac:dyDescent="0.2">
      <c r="A31" s="12" t="s">
        <v>8289</v>
      </c>
      <c r="B31" s="10"/>
      <c r="C31" s="10">
        <v>20</v>
      </c>
      <c r="D31" s="10"/>
      <c r="E31" s="10"/>
      <c r="F31" s="10">
        <v>20</v>
      </c>
    </row>
    <row r="32" spans="1:6" x14ac:dyDescent="0.2">
      <c r="A32" s="12" t="s">
        <v>8288</v>
      </c>
      <c r="B32" s="10">
        <v>20</v>
      </c>
      <c r="C32" s="10"/>
      <c r="D32" s="10"/>
      <c r="E32" s="10"/>
      <c r="F32" s="10">
        <v>20</v>
      </c>
    </row>
    <row r="33" spans="1:6" x14ac:dyDescent="0.2">
      <c r="A33" s="12" t="s">
        <v>8302</v>
      </c>
      <c r="B33" s="10"/>
      <c r="C33" s="10">
        <v>40</v>
      </c>
      <c r="D33" s="10"/>
      <c r="E33" s="10"/>
      <c r="F33" s="10">
        <v>40</v>
      </c>
    </row>
    <row r="34" spans="1:6" x14ac:dyDescent="0.2">
      <c r="A34" s="12" t="s">
        <v>8273</v>
      </c>
      <c r="B34" s="10"/>
      <c r="C34" s="10">
        <v>40</v>
      </c>
      <c r="D34" s="10"/>
      <c r="E34" s="10"/>
      <c r="F34" s="10">
        <v>40</v>
      </c>
    </row>
    <row r="35" spans="1:6" x14ac:dyDescent="0.2">
      <c r="A35" s="12" t="s">
        <v>8272</v>
      </c>
      <c r="B35" s="10"/>
      <c r="C35" s="10"/>
      <c r="D35" s="10"/>
      <c r="E35" s="10">
        <v>60</v>
      </c>
      <c r="F35" s="10">
        <v>60</v>
      </c>
    </row>
    <row r="36" spans="1:6" x14ac:dyDescent="0.2">
      <c r="A36" s="12" t="s">
        <v>8286</v>
      </c>
      <c r="B36" s="10"/>
      <c r="C36" s="10"/>
      <c r="D36" s="10"/>
      <c r="E36" s="10">
        <v>20</v>
      </c>
      <c r="F36" s="10">
        <v>20</v>
      </c>
    </row>
    <row r="37" spans="1:6" x14ac:dyDescent="0.2">
      <c r="A37" s="12" t="s">
        <v>8285</v>
      </c>
      <c r="B37" s="10">
        <v>10</v>
      </c>
      <c r="C37" s="10">
        <v>47</v>
      </c>
      <c r="D37" s="10"/>
      <c r="E37" s="10"/>
      <c r="F37" s="10">
        <v>57</v>
      </c>
    </row>
    <row r="38" spans="1:6" x14ac:dyDescent="0.2">
      <c r="A38" s="12" t="s">
        <v>8292</v>
      </c>
      <c r="B38" s="10"/>
      <c r="C38" s="10">
        <v>20</v>
      </c>
      <c r="D38" s="10"/>
      <c r="E38" s="10"/>
      <c r="F38" s="10">
        <v>20</v>
      </c>
    </row>
    <row r="39" spans="1:6" x14ac:dyDescent="0.2">
      <c r="A39" s="12" t="s">
        <v>8293</v>
      </c>
      <c r="B39" s="10"/>
      <c r="C39" s="10"/>
      <c r="D39" s="10"/>
      <c r="E39" s="10">
        <v>140</v>
      </c>
      <c r="F39" s="10">
        <v>140</v>
      </c>
    </row>
    <row r="40" spans="1:6" x14ac:dyDescent="0.2">
      <c r="A40" s="12" t="s">
        <v>8300</v>
      </c>
      <c r="B40" s="10"/>
      <c r="C40" s="10">
        <v>11</v>
      </c>
      <c r="D40" s="10"/>
      <c r="E40" s="10">
        <v>9</v>
      </c>
      <c r="F40" s="10">
        <v>20</v>
      </c>
    </row>
    <row r="41" spans="1:6" x14ac:dyDescent="0.2">
      <c r="A41" s="12" t="s">
        <v>8299</v>
      </c>
      <c r="B41" s="10">
        <v>18</v>
      </c>
      <c r="C41" s="10">
        <v>2</v>
      </c>
      <c r="D41" s="10"/>
      <c r="E41" s="10">
        <v>40</v>
      </c>
      <c r="F41" s="10">
        <v>60</v>
      </c>
    </row>
    <row r="42" spans="1:6" x14ac:dyDescent="0.2">
      <c r="A42" s="12" t="s">
        <v>8271</v>
      </c>
      <c r="B42" s="10">
        <v>60</v>
      </c>
      <c r="C42" s="10">
        <v>120</v>
      </c>
      <c r="D42" s="10"/>
      <c r="E42" s="10">
        <v>20</v>
      </c>
      <c r="F42" s="10">
        <v>200</v>
      </c>
    </row>
    <row r="43" spans="1:6" x14ac:dyDescent="0.2">
      <c r="A43" s="12" t="s">
        <v>8270</v>
      </c>
      <c r="B43" s="10">
        <v>100</v>
      </c>
      <c r="C43" s="10">
        <v>60</v>
      </c>
      <c r="D43" s="10"/>
      <c r="E43" s="10"/>
      <c r="F43" s="10">
        <v>160</v>
      </c>
    </row>
    <row r="44" spans="1:6" x14ac:dyDescent="0.2">
      <c r="A44" s="12" t="s">
        <v>8303</v>
      </c>
      <c r="B44" s="10">
        <v>20</v>
      </c>
      <c r="C44" s="10">
        <v>60</v>
      </c>
      <c r="D44" s="10"/>
      <c r="E44" s="10">
        <v>60</v>
      </c>
      <c r="F44" s="10">
        <v>140</v>
      </c>
    </row>
    <row r="45" spans="1:6" x14ac:dyDescent="0.2">
      <c r="A45" s="12" t="s">
        <v>8269</v>
      </c>
      <c r="B45" s="10"/>
      <c r="C45" s="10">
        <v>353</v>
      </c>
      <c r="D45" s="10">
        <v>19</v>
      </c>
      <c r="E45" s="10">
        <v>694</v>
      </c>
      <c r="F45" s="10">
        <v>1066</v>
      </c>
    </row>
    <row r="46" spans="1:6" x14ac:dyDescent="0.2">
      <c r="A46" s="12" t="s">
        <v>8301</v>
      </c>
      <c r="B46" s="10">
        <v>17</v>
      </c>
      <c r="C46" s="10">
        <v>80</v>
      </c>
      <c r="D46" s="10">
        <v>5</v>
      </c>
      <c r="E46" s="10">
        <v>85</v>
      </c>
      <c r="F46" s="10">
        <v>187</v>
      </c>
    </row>
    <row r="47" spans="1:6" x14ac:dyDescent="0.2">
      <c r="A47" s="12" t="s">
        <v>8310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F2D1-1B26-8144-8F01-EF834979E47D}">
  <dimension ref="A2:F19"/>
  <sheetViews>
    <sheetView workbookViewId="0">
      <selection activeCell="H22" sqref="H2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  <col min="7" max="8" width="15.6640625" bestFit="1" customWidth="1"/>
    <col min="9" max="9" width="20" bestFit="1" customWidth="1"/>
    <col min="10" max="10" width="16.5" bestFit="1" customWidth="1"/>
  </cols>
  <sheetData>
    <row r="2" spans="1:6" x14ac:dyDescent="0.2">
      <c r="A2" s="11" t="s">
        <v>8363</v>
      </c>
      <c r="B2" t="s">
        <v>8320</v>
      </c>
    </row>
    <row r="3" spans="1:6" x14ac:dyDescent="0.2">
      <c r="A3" s="11" t="s">
        <v>8306</v>
      </c>
      <c r="B3" t="s">
        <v>8308</v>
      </c>
    </row>
    <row r="5" spans="1:6" x14ac:dyDescent="0.2">
      <c r="A5" s="11" t="s">
        <v>8311</v>
      </c>
      <c r="B5" s="11" t="s">
        <v>8309</v>
      </c>
    </row>
    <row r="6" spans="1:6" x14ac:dyDescent="0.2">
      <c r="A6" s="11" t="s">
        <v>8312</v>
      </c>
      <c r="B6" t="s">
        <v>8218</v>
      </c>
      <c r="C6" t="s">
        <v>8221</v>
      </c>
      <c r="D6" t="s">
        <v>8220</v>
      </c>
      <c r="E6" t="s">
        <v>8219</v>
      </c>
      <c r="F6" t="s">
        <v>8310</v>
      </c>
    </row>
    <row r="7" spans="1:6" x14ac:dyDescent="0.2">
      <c r="A7" s="13" t="s">
        <v>8371</v>
      </c>
      <c r="B7" s="10">
        <v>56</v>
      </c>
      <c r="C7" s="10">
        <v>2</v>
      </c>
      <c r="D7" s="10">
        <v>33</v>
      </c>
      <c r="E7" s="10">
        <v>7</v>
      </c>
      <c r="F7" s="10">
        <v>98</v>
      </c>
    </row>
    <row r="8" spans="1:6" x14ac:dyDescent="0.2">
      <c r="A8" s="13" t="s">
        <v>8372</v>
      </c>
      <c r="B8" s="10">
        <v>71</v>
      </c>
      <c r="C8" s="10">
        <v>8</v>
      </c>
      <c r="D8" s="10">
        <v>39</v>
      </c>
      <c r="E8" s="10">
        <v>3</v>
      </c>
      <c r="F8" s="10">
        <v>121</v>
      </c>
    </row>
    <row r="9" spans="1:6" x14ac:dyDescent="0.2">
      <c r="A9" s="13" t="s">
        <v>8373</v>
      </c>
      <c r="B9" s="10">
        <v>56</v>
      </c>
      <c r="C9" s="10">
        <v>14</v>
      </c>
      <c r="D9" s="10">
        <v>33</v>
      </c>
      <c r="E9" s="10">
        <v>3</v>
      </c>
      <c r="F9" s="10">
        <v>106</v>
      </c>
    </row>
    <row r="10" spans="1:6" x14ac:dyDescent="0.2">
      <c r="A10" s="13" t="s">
        <v>8374</v>
      </c>
      <c r="B10" s="10">
        <v>71</v>
      </c>
      <c r="C10" s="10"/>
      <c r="D10" s="10">
        <v>40</v>
      </c>
      <c r="E10" s="10">
        <v>2</v>
      </c>
      <c r="F10" s="10">
        <v>113</v>
      </c>
    </row>
    <row r="11" spans="1:6" x14ac:dyDescent="0.2">
      <c r="A11" s="13" t="s">
        <v>8365</v>
      </c>
      <c r="B11" s="10">
        <v>111</v>
      </c>
      <c r="C11" s="10"/>
      <c r="D11" s="10">
        <v>52</v>
      </c>
      <c r="E11" s="10">
        <v>3</v>
      </c>
      <c r="F11" s="10">
        <v>166</v>
      </c>
    </row>
    <row r="12" spans="1:6" x14ac:dyDescent="0.2">
      <c r="A12" s="13" t="s">
        <v>8375</v>
      </c>
      <c r="B12" s="10">
        <v>100</v>
      </c>
      <c r="C12" s="10"/>
      <c r="D12" s="10">
        <v>49</v>
      </c>
      <c r="E12" s="10">
        <v>4</v>
      </c>
      <c r="F12" s="10">
        <v>153</v>
      </c>
    </row>
    <row r="13" spans="1:6" x14ac:dyDescent="0.2">
      <c r="A13" s="13" t="s">
        <v>8366</v>
      </c>
      <c r="B13" s="10">
        <v>87</v>
      </c>
      <c r="C13" s="10"/>
      <c r="D13" s="10">
        <v>50</v>
      </c>
      <c r="E13" s="10">
        <v>1</v>
      </c>
      <c r="F13" s="10">
        <v>138</v>
      </c>
    </row>
    <row r="14" spans="1:6" x14ac:dyDescent="0.2">
      <c r="A14" s="13" t="s">
        <v>8367</v>
      </c>
      <c r="B14" s="10">
        <v>72</v>
      </c>
      <c r="C14" s="10"/>
      <c r="D14" s="10">
        <v>47</v>
      </c>
      <c r="E14" s="10">
        <v>4</v>
      </c>
      <c r="F14" s="10">
        <v>123</v>
      </c>
    </row>
    <row r="15" spans="1:6" x14ac:dyDescent="0.2">
      <c r="A15" s="13" t="s">
        <v>8368</v>
      </c>
      <c r="B15" s="10">
        <v>59</v>
      </c>
      <c r="C15" s="10"/>
      <c r="D15" s="10">
        <v>34</v>
      </c>
      <c r="E15" s="10">
        <v>4</v>
      </c>
      <c r="F15" s="10">
        <v>97</v>
      </c>
    </row>
    <row r="16" spans="1:6" x14ac:dyDescent="0.2">
      <c r="A16" s="13" t="s">
        <v>8369</v>
      </c>
      <c r="B16" s="10">
        <v>65</v>
      </c>
      <c r="C16" s="10"/>
      <c r="D16" s="10">
        <v>50</v>
      </c>
      <c r="E16" s="10"/>
      <c r="F16" s="10">
        <v>115</v>
      </c>
    </row>
    <row r="17" spans="1:6" x14ac:dyDescent="0.2">
      <c r="A17" s="13" t="s">
        <v>8370</v>
      </c>
      <c r="B17" s="10">
        <v>54</v>
      </c>
      <c r="C17" s="10"/>
      <c r="D17" s="10">
        <v>31</v>
      </c>
      <c r="E17" s="10">
        <v>3</v>
      </c>
      <c r="F17" s="10">
        <v>88</v>
      </c>
    </row>
    <row r="18" spans="1:6" x14ac:dyDescent="0.2">
      <c r="A18" s="13" t="s">
        <v>8376</v>
      </c>
      <c r="B18" s="10">
        <v>37</v>
      </c>
      <c r="C18" s="10"/>
      <c r="D18" s="10">
        <v>35</v>
      </c>
      <c r="E18" s="10">
        <v>3</v>
      </c>
      <c r="F18" s="10">
        <v>75</v>
      </c>
    </row>
    <row r="19" spans="1:6" x14ac:dyDescent="0.2">
      <c r="A19" s="13" t="s">
        <v>8310</v>
      </c>
      <c r="B19" s="10">
        <v>839</v>
      </c>
      <c r="C19" s="10">
        <v>24</v>
      </c>
      <c r="D19" s="10">
        <v>493</v>
      </c>
      <c r="E19" s="10">
        <v>37</v>
      </c>
      <c r="F19" s="10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8789-54FF-4F4D-92E1-6421514D580B}">
  <dimension ref="A1:H14"/>
  <sheetViews>
    <sheetView workbookViewId="0">
      <selection activeCell="F1" activeCellId="1" sqref="A1:A13 F1:G13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8320312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s="16" t="s">
        <v>8377</v>
      </c>
      <c r="B1" s="16" t="s">
        <v>8378</v>
      </c>
      <c r="C1" s="16" t="s">
        <v>8379</v>
      </c>
      <c r="D1" s="16" t="s">
        <v>8380</v>
      </c>
      <c r="E1" s="16" t="s">
        <v>8381</v>
      </c>
      <c r="F1" s="16" t="s">
        <v>8382</v>
      </c>
      <c r="G1" s="16" t="s">
        <v>8383</v>
      </c>
      <c r="H1" s="16" t="s">
        <v>8384</v>
      </c>
    </row>
    <row r="2" spans="1:8" x14ac:dyDescent="0.2">
      <c r="A2" t="s">
        <v>8385</v>
      </c>
      <c r="B2">
        <f>COUNTIFS(Sheet1!F:F,"successful", Sheet1!D:D,"&lt;1000",Sheet1!R:R,"plays")</f>
        <v>141</v>
      </c>
      <c r="C2">
        <f>COUNTIFS(Sheet1!F:F,"failed",Sheet1!D:D,"&lt;1000",Sheet1!R:R,"plays")</f>
        <v>45</v>
      </c>
      <c r="D2">
        <f>COUNTIFS(Sheet1!F:F,"canceled",Sheet1!D:D,"&lt;1000",Sheet1!R:R,"plays")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>
        <f>COUNTIFS(Sheet1!L:L,"successful", Sheet1!J:J,"&lt;1000",Sheet1!X:X,"plays")</f>
        <v>0</v>
      </c>
    </row>
    <row r="3" spans="1:8" x14ac:dyDescent="0.2">
      <c r="A3" t="s">
        <v>8386</v>
      </c>
      <c r="B3">
        <f>COUNTIFS(Sheet1!F:F,"successful", Sheet1!D:D,"&gt;=1000",Sheet1!R:R,"plays",Sheet1!D:D,"&lt;=4999")</f>
        <v>388</v>
      </c>
      <c r="C3">
        <f>COUNTIFS(Sheet1!F:F,"failed",Sheet1!D:D,"&gt;=1000",Sheet1!R:R,"plays",Sheet1!D:D,"&lt;=4999")</f>
        <v>146</v>
      </c>
      <c r="D3">
        <f>COUNTIFS(Sheet1!F:F,"canceled",Sheet1!D:D,"&gt;=1000",Sheet1!R:R,"plays",Sheet1!D:D,"&lt;=4999")</f>
        <v>0</v>
      </c>
      <c r="E3">
        <f t="shared" ref="E3:E13" si="0">SUM(B3:D3)</f>
        <v>534</v>
      </c>
      <c r="F3" s="17">
        <f>B3/E3</f>
        <v>0.72659176029962547</v>
      </c>
      <c r="G3" s="17">
        <f t="shared" ref="G3:G13" si="1">C3/E3</f>
        <v>0.27340823970037453</v>
      </c>
      <c r="H3">
        <f>COUNTIFS(Sheet1!L:L,"successful", Sheet1!J:J,"&lt;1000",Sheet1!X:X,"plays")</f>
        <v>0</v>
      </c>
    </row>
    <row r="4" spans="1:8" x14ac:dyDescent="0.2">
      <c r="A4" t="s">
        <v>8387</v>
      </c>
      <c r="B4">
        <f>COUNTIFS(Sheet1!F:F,"successful",Sheet1!D:D,"&gt;=5000",Sheet1!R:R,"plays",Sheet1!D:D,"&lt;=9999")</f>
        <v>93</v>
      </c>
      <c r="C4">
        <f>COUNTIFS(Sheet1!F:F,"failed",Sheet1!D:D,"&gt;=5000",Sheet1!R:R,"plays",Sheet1!D:D,"&lt;=9999")</f>
        <v>76</v>
      </c>
      <c r="D4">
        <f>COUNTIFS(Sheet1!F:F,"canceled",Sheet1!D:D,"&gt;=5000",Sheet1!R:R,"plays",Sheet1!D:D,"&lt;=9999")</f>
        <v>0</v>
      </c>
      <c r="E4">
        <f t="shared" si="0"/>
        <v>169</v>
      </c>
      <c r="F4" s="17">
        <f t="shared" ref="F3:F13" si="2">B4/E4</f>
        <v>0.55029585798816572</v>
      </c>
      <c r="G4" s="17">
        <f t="shared" si="1"/>
        <v>0.44970414201183434</v>
      </c>
      <c r="H4">
        <f>COUNTIFS(Sheet1!L:L,"successful", Sheet1!J:J,"&lt;1000",Sheet1!X:X,"plays")</f>
        <v>0</v>
      </c>
    </row>
    <row r="5" spans="1:8" x14ac:dyDescent="0.2">
      <c r="A5" t="s">
        <v>8388</v>
      </c>
      <c r="B5">
        <f>COUNTIFS(Sheet1!F:F,"successful", Sheet1!D:D,"&gt;=10000",Sheet1!R:R,"plays",Sheet1!D:D,"&lt;=14999")</f>
        <v>39</v>
      </c>
      <c r="C5">
        <f>COUNTIFS(Sheet1!F:F,"failed",Sheet1!D:D,"&gt;=10000",Sheet1!R:R,"plays",Sheet1!D:D,"&lt;=14999")</f>
        <v>33</v>
      </c>
      <c r="D5">
        <f>COUNTIFS(Sheet1!F:F,"canceled",Sheet1!D:D,"&gt;=10000",Sheet1!R:R,"plays",Sheet1!D:D,"&lt;=14999")</f>
        <v>0</v>
      </c>
      <c r="E5">
        <f t="shared" si="0"/>
        <v>72</v>
      </c>
      <c r="F5" s="17">
        <f t="shared" si="2"/>
        <v>0.54166666666666663</v>
      </c>
      <c r="G5" s="17">
        <f t="shared" si="1"/>
        <v>0.45833333333333331</v>
      </c>
      <c r="H5">
        <f>COUNTIFS(Sheet1!L:L,"successful", Sheet1!J:J,"&lt;1000",Sheet1!X:X,"plays")</f>
        <v>0</v>
      </c>
    </row>
    <row r="6" spans="1:8" x14ac:dyDescent="0.2">
      <c r="A6" t="s">
        <v>8389</v>
      </c>
      <c r="B6">
        <f>COUNTIFS(Sheet1!F:F,"successful", Sheet1!D:D,"&gt;=15000",Sheet1!R:R,"plays",Sheet1!D:D,"&lt;=19999")</f>
        <v>12</v>
      </c>
      <c r="C6">
        <f>COUNTIFS(Sheet1!F:F,"failed",Sheet1!D:D,"&gt;=15000",Sheet1!R:R,"plays",Sheet1!D:D,"&gt;=19999")</f>
        <v>41</v>
      </c>
      <c r="D6">
        <f>COUNTIFS(Sheet1!F:F,"canceled",Sheet1!D:D,"&gt;=15000",Sheet1!R:R,"plays",Sheet1!D:D,"&lt;=19999")</f>
        <v>0</v>
      </c>
      <c r="E6">
        <f t="shared" si="0"/>
        <v>53</v>
      </c>
      <c r="F6" s="17">
        <f t="shared" si="2"/>
        <v>0.22641509433962265</v>
      </c>
      <c r="G6" s="17">
        <f t="shared" si="1"/>
        <v>0.77358490566037741</v>
      </c>
      <c r="H6">
        <f>COUNTIFS(Sheet1!L:L,"successful", Sheet1!J:J,"&lt;1000",Sheet1!X:X,"plays")</f>
        <v>0</v>
      </c>
    </row>
    <row r="7" spans="1:8" x14ac:dyDescent="0.2">
      <c r="A7" t="s">
        <v>8390</v>
      </c>
      <c r="B7">
        <f>COUNTIFS(Sheet1!F:F,"successful", Sheet1!D:D,"&gt;=20000",Sheet1!R:R,"plays",Sheet1!D:D,"&lt;=24999")</f>
        <v>9</v>
      </c>
      <c r="C7">
        <f>COUNTIFS(Sheet1!F:F,"failed",Sheet1!D:D,"&gt;=20000",Sheet1!R:R,"plays",Sheet1!D:D,"&lt;=24999")</f>
        <v>11</v>
      </c>
      <c r="D7">
        <f>COUNTIFS(Sheet1!F:F,"canceled",Sheet1!D:D,"&gt;=20000",Sheet1!R:R,"plays",Sheet1!D:D,"&lt;=24999")</f>
        <v>0</v>
      </c>
      <c r="E7">
        <f t="shared" si="0"/>
        <v>20</v>
      </c>
      <c r="F7" s="17">
        <f t="shared" si="2"/>
        <v>0.45</v>
      </c>
      <c r="G7" s="17">
        <f t="shared" si="1"/>
        <v>0.55000000000000004</v>
      </c>
      <c r="H7">
        <f>COUNTIFS(Sheet1!L:L,"successful", Sheet1!J:J,"&lt;1000",Sheet1!X:X,"plays")</f>
        <v>0</v>
      </c>
    </row>
    <row r="8" spans="1:8" x14ac:dyDescent="0.2">
      <c r="A8" t="s">
        <v>8391</v>
      </c>
      <c r="B8">
        <f>COUNTIFS(Sheet1!F:F,"successful", Sheet1!D:D,"&gt;=25000",Sheet1!R:R,"plays",Sheet1!D:D,"&lt;=29999")</f>
        <v>1</v>
      </c>
      <c r="C8">
        <f>COUNTIFS(Sheet1!F:F,"failed",Sheet1!D:D,"&gt;=25000",Sheet1!R:R,"plays",Sheet1!D:D,"&lt;=29999")</f>
        <v>4</v>
      </c>
      <c r="D8">
        <f>COUNTIFS(Sheet1!F:F,"canceled",Sheet1!D:D,"&gt;=25000",Sheet1!R:R,"plays",Sheet1!D:D,"&lt;=29999")</f>
        <v>0</v>
      </c>
      <c r="E8">
        <f t="shared" si="0"/>
        <v>5</v>
      </c>
      <c r="F8" s="17">
        <f t="shared" si="2"/>
        <v>0.2</v>
      </c>
      <c r="G8" s="17">
        <f t="shared" si="1"/>
        <v>0.8</v>
      </c>
      <c r="H8">
        <f>COUNTIFS(Sheet1!L:L,"successful", Sheet1!J:J,"&lt;1000",Sheet1!X:X,"plays")</f>
        <v>0</v>
      </c>
    </row>
    <row r="9" spans="1:8" x14ac:dyDescent="0.2">
      <c r="A9" t="s">
        <v>8392</v>
      </c>
      <c r="B9">
        <f>COUNTIFS(Sheet1!F:F,"successful", Sheet1!D:D,"&gt;=30000",Sheet1!R:R,"plays",Sheet1!D:D,"&lt;=34999")</f>
        <v>3</v>
      </c>
      <c r="C9">
        <f>COUNTIFS(Sheet1!F:F,"failed",Sheet1!D:D,"&gt;=30000",Sheet1!R:R,"plays",Sheet1!D:D,"&lt;=34999")</f>
        <v>8</v>
      </c>
      <c r="D9">
        <f>COUNTIFS(Sheet1!F:F,"canceled",Sheet1!D:D,"&gt;=30000",Sheet1!R:R,"plays",Sheet1!D:D,""&lt;="34999")</f>
        <v>0</v>
      </c>
      <c r="E9">
        <f t="shared" si="0"/>
        <v>11</v>
      </c>
      <c r="F9" s="17">
        <f t="shared" si="2"/>
        <v>0.27272727272727271</v>
      </c>
      <c r="G9" s="17">
        <f t="shared" si="1"/>
        <v>0.72727272727272729</v>
      </c>
      <c r="H9">
        <f>COUNTIFS(Sheet1!L:L,"successful", Sheet1!J:J,"&lt;1000",Sheet1!X:X,"plays")</f>
        <v>0</v>
      </c>
    </row>
    <row r="10" spans="1:8" x14ac:dyDescent="0.2">
      <c r="A10" t="s">
        <v>8393</v>
      </c>
      <c r="B10">
        <f>COUNTIFS(Sheet1!F:F,"successful",Sheet1!D:D,"&gt;=35000",Sheet1!R:R,"plays",Sheet1!D:D,"&lt;=39999")</f>
        <v>4</v>
      </c>
      <c r="C10">
        <f>COUNTIFS(Sheet1!F:F,"failed",Sheet1!D:D,"&gt;=35000",Sheet1!R:R,"plays",Sheet1!D:D,"&lt;=39999")</f>
        <v>2</v>
      </c>
      <c r="D10">
        <f>COUNTIFS(Sheet1!F:F,"canceled",Sheet1!D:D,"&gt;=35000",Sheet1!R:R,"plays",Sheet1!D:D,"&lt;=39999")</f>
        <v>0</v>
      </c>
      <c r="E10">
        <f t="shared" si="0"/>
        <v>6</v>
      </c>
      <c r="F10" s="17">
        <f t="shared" si="2"/>
        <v>0.66666666666666663</v>
      </c>
      <c r="G10" s="17">
        <f t="shared" si="1"/>
        <v>0.33333333333333331</v>
      </c>
      <c r="H10">
        <f>COUNTIFS(Sheet1!L:L,"successful", Sheet1!J:J,"&lt;1000",Sheet1!X:X,"plays")</f>
        <v>0</v>
      </c>
    </row>
    <row r="11" spans="1:8" x14ac:dyDescent="0.2">
      <c r="A11" t="s">
        <v>8394</v>
      </c>
      <c r="B11">
        <f>COUNTIFS(Sheet1!F:F,"successful", Sheet1!D:D,"&gt;=40000",Sheet1!R:R,"plays",Sheet1!D:D,"&lt;=44999")</f>
        <v>2</v>
      </c>
      <c r="C11">
        <f>COUNTIFS(Sheet1!F:F,"failed",Sheet1!D:D,"&gt;=40000",Sheet1!R:R,"plays",Sheet1!D:D,"&lt;=44999")</f>
        <v>1</v>
      </c>
      <c r="D11">
        <f>COUNTIFS(Sheet1!F:F,"canceled",Sheet1!D:D,"&gt;=40000",Sheet1!R:R,"plays",Sheet1!D:D,"&lt;=44999")</f>
        <v>0</v>
      </c>
      <c r="E11">
        <f t="shared" si="0"/>
        <v>3</v>
      </c>
      <c r="F11" s="17">
        <f t="shared" si="2"/>
        <v>0.66666666666666663</v>
      </c>
      <c r="G11" s="17">
        <f t="shared" si="1"/>
        <v>0.33333333333333331</v>
      </c>
      <c r="H11">
        <f>COUNTIFS(Sheet1!L:L,"successful", Sheet1!J:J,"&lt;1000",Sheet1!X:X,"plays")</f>
        <v>0</v>
      </c>
    </row>
    <row r="12" spans="1:8" x14ac:dyDescent="0.2">
      <c r="A12" t="s">
        <v>8395</v>
      </c>
      <c r="B12">
        <f>COUNTIFS(Sheet1!F:F,"successful", Sheet1!D:D,"&gt;=45000",Sheet1!R:R,"plays",Sheet1!D:D,"&lt;=49999")</f>
        <v>0</v>
      </c>
      <c r="C12">
        <f>COUNTIFS(Sheet1!F:F,"failed",Sheet1!D:D,"&gt;=45000",Sheet1!R:R,"plays",Sheet1!D:D,"&lt;=49999")</f>
        <v>1</v>
      </c>
      <c r="D12">
        <f>COUNTIFS(Sheet1!F:F,"canceled",Sheet1!D:D,"&gt;=45000",Sheet1!R:R,"plays",Sheet1!D:D,"&lt;=49999")</f>
        <v>0</v>
      </c>
      <c r="E12">
        <f t="shared" si="0"/>
        <v>1</v>
      </c>
      <c r="F12" s="17">
        <f t="shared" si="2"/>
        <v>0</v>
      </c>
      <c r="G12" s="17">
        <f t="shared" si="1"/>
        <v>1</v>
      </c>
      <c r="H12">
        <f>COUNTIFS(Sheet1!L:L,"successful", Sheet1!J:J,"&lt;1000",Sheet1!X:X,"plays")</f>
        <v>0</v>
      </c>
    </row>
    <row r="13" spans="1:8" x14ac:dyDescent="0.2">
      <c r="A13" t="s">
        <v>8396</v>
      </c>
      <c r="B13">
        <f>COUNTIFS(Sheet1!F:F,"successful", Sheet1!D:D,"&gt;=50000",Sheet1!R:R,"plays")</f>
        <v>2</v>
      </c>
      <c r="C13">
        <f>COUNTIFS(Sheet1!F:F,"failed",Sheet1!D:D,"&gt;=50000",Sheet1!R:R,"plays")</f>
        <v>14</v>
      </c>
      <c r="D13">
        <f>COUNTIFS(Sheet1!F:F,"canceled",Sheet1!D:D,"&gt;=50000",Sheet1!R:R,"plays")</f>
        <v>0</v>
      </c>
      <c r="E13">
        <f t="shared" si="0"/>
        <v>16</v>
      </c>
      <c r="F13" s="17">
        <f t="shared" si="2"/>
        <v>0.125</v>
      </c>
      <c r="G13" s="17">
        <f t="shared" si="1"/>
        <v>0.875</v>
      </c>
      <c r="H13">
        <f>COUNTIFS(Sheet1!L:L,"successful", Sheet1!J:J,"&lt;1000",Sheet1!X:X,"plays")</f>
        <v>0</v>
      </c>
    </row>
    <row r="14" spans="1:8" x14ac:dyDescent="0.2">
      <c r="F14" s="17"/>
      <c r="G14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6"/>
  <sheetViews>
    <sheetView tabSelected="1" topLeftCell="C113" zoomScale="95" zoomScaleNormal="95" workbookViewId="0">
      <selection activeCell="F122" sqref="F12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1.33203125" bestFit="1" customWidth="1"/>
    <col min="17" max="17" width="41.1640625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8306</v>
      </c>
      <c r="Q1" s="14" t="s">
        <v>8363</v>
      </c>
      <c r="R1" s="1" t="s">
        <v>8364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>
        <f>YEAR(O2)</f>
        <v>2015</v>
      </c>
      <c r="Q2" s="15" t="s">
        <v>8313</v>
      </c>
      <c r="R2" t="s">
        <v>8314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(((J3/60)/60)/24)+DATE(1970,1,1)</f>
        <v>42766.600497685184</v>
      </c>
      <c r="P3">
        <f>YEAR(O3)</f>
        <v>2017</v>
      </c>
      <c r="Q3" s="15" t="s">
        <v>8313</v>
      </c>
      <c r="R3" t="s">
        <v>8314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ref="P4:P67" si="1">YEAR(O4)</f>
        <v>2016</v>
      </c>
      <c r="Q4" s="15" t="s">
        <v>8313</v>
      </c>
      <c r="R4" t="s">
        <v>8314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  <c r="Q5" s="15" t="s">
        <v>8313</v>
      </c>
      <c r="R5" t="s">
        <v>8314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  <c r="Q6" s="15" t="s">
        <v>8313</v>
      </c>
      <c r="R6" t="s">
        <v>8314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  <c r="Q7" s="15" t="s">
        <v>8313</v>
      </c>
      <c r="R7" t="s">
        <v>8314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  <c r="Q8" s="15" t="s">
        <v>8313</v>
      </c>
      <c r="R8" t="s">
        <v>8314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  <c r="Q9" s="15" t="s">
        <v>8313</v>
      </c>
      <c r="R9" t="s">
        <v>8314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  <c r="Q10" s="15" t="s">
        <v>8313</v>
      </c>
      <c r="R10" t="s">
        <v>8314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  <c r="Q11" s="15" t="s">
        <v>8313</v>
      </c>
      <c r="R11" t="s">
        <v>8314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  <c r="Q12" s="15" t="s">
        <v>8313</v>
      </c>
      <c r="R12" t="s">
        <v>8314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  <c r="Q13" s="15" t="s">
        <v>8313</v>
      </c>
      <c r="R13" t="s">
        <v>8314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  <c r="Q14" s="15" t="s">
        <v>8313</v>
      </c>
      <c r="R14" t="s">
        <v>8314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  <c r="Q15" s="15" t="s">
        <v>8313</v>
      </c>
      <c r="R15" t="s">
        <v>8314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  <c r="Q16" s="15" t="s">
        <v>8313</v>
      </c>
      <c r="R16" t="s">
        <v>8314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  <c r="Q17" s="15" t="s">
        <v>8313</v>
      </c>
      <c r="R17" t="s">
        <v>8314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  <c r="Q18" s="15" t="s">
        <v>8313</v>
      </c>
      <c r="R18" t="s">
        <v>8314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  <c r="Q19" s="15" t="s">
        <v>8313</v>
      </c>
      <c r="R19" t="s">
        <v>8314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  <c r="Q20" s="15" t="s">
        <v>8313</v>
      </c>
      <c r="R20" t="s">
        <v>8314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  <c r="Q21" s="15" t="s">
        <v>8313</v>
      </c>
      <c r="R21" t="s">
        <v>8314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  <c r="Q22" s="15" t="s">
        <v>8313</v>
      </c>
      <c r="R22" t="s">
        <v>8314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  <c r="Q23" s="15" t="s">
        <v>8313</v>
      </c>
      <c r="R23" t="s">
        <v>8314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  <c r="Q24" s="15" t="s">
        <v>8313</v>
      </c>
      <c r="R24" t="s">
        <v>8314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  <c r="Q25" s="15" t="s">
        <v>8313</v>
      </c>
      <c r="R25" t="s">
        <v>8314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  <c r="Q26" s="15" t="s">
        <v>8313</v>
      </c>
      <c r="R26" t="s">
        <v>8314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  <c r="Q27" s="15" t="s">
        <v>8313</v>
      </c>
      <c r="R27" t="s">
        <v>8314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  <c r="Q28" s="15" t="s">
        <v>8313</v>
      </c>
      <c r="R28" t="s">
        <v>8314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  <c r="Q29" s="15" t="s">
        <v>8313</v>
      </c>
      <c r="R29" t="s">
        <v>8314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  <c r="Q30" s="15" t="s">
        <v>8313</v>
      </c>
      <c r="R30" t="s">
        <v>8314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  <c r="Q31" s="15" t="s">
        <v>8313</v>
      </c>
      <c r="R31" t="s">
        <v>8314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  <c r="Q32" s="15" t="s">
        <v>8313</v>
      </c>
      <c r="R32" t="s">
        <v>8314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  <c r="Q33" s="15" t="s">
        <v>8313</v>
      </c>
      <c r="R33" t="s">
        <v>8314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  <c r="Q34" s="15" t="s">
        <v>8313</v>
      </c>
      <c r="R34" t="s">
        <v>8314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  <c r="Q35" s="15" t="s">
        <v>8313</v>
      </c>
      <c r="R35" t="s">
        <v>8314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  <c r="Q36" s="15" t="s">
        <v>8313</v>
      </c>
      <c r="R36" t="s">
        <v>8314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  <c r="Q37" s="15" t="s">
        <v>8313</v>
      </c>
      <c r="R37" t="s">
        <v>8314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  <c r="Q38" s="15" t="s">
        <v>8313</v>
      </c>
      <c r="R38" t="s">
        <v>8314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  <c r="Q39" s="15" t="s">
        <v>8313</v>
      </c>
      <c r="R39" t="s">
        <v>8314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  <c r="Q40" s="15" t="s">
        <v>8313</v>
      </c>
      <c r="R40" t="s">
        <v>8314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  <c r="Q41" s="15" t="s">
        <v>8313</v>
      </c>
      <c r="R41" t="s">
        <v>8314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  <c r="Q42" s="15" t="s">
        <v>8313</v>
      </c>
      <c r="R42" t="s">
        <v>8314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  <c r="Q43" s="15" t="s">
        <v>8313</v>
      </c>
      <c r="R43" t="s">
        <v>8314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  <c r="Q44" s="15" t="s">
        <v>8313</v>
      </c>
      <c r="R44" t="s">
        <v>8314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  <c r="Q45" s="15" t="s">
        <v>8313</v>
      </c>
      <c r="R45" t="s">
        <v>8314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  <c r="Q46" s="15" t="s">
        <v>8313</v>
      </c>
      <c r="R46" t="s">
        <v>8314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  <c r="Q47" s="15" t="s">
        <v>8313</v>
      </c>
      <c r="R47" t="s">
        <v>8314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  <c r="Q48" s="15" t="s">
        <v>8313</v>
      </c>
      <c r="R48" t="s">
        <v>8314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  <c r="Q49" s="15" t="s">
        <v>8313</v>
      </c>
      <c r="R49" t="s">
        <v>8314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  <c r="Q50" s="15" t="s">
        <v>8313</v>
      </c>
      <c r="R50" t="s">
        <v>8314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  <c r="Q51" s="15" t="s">
        <v>8313</v>
      </c>
      <c r="R51" t="s">
        <v>8314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  <c r="Q52" s="15" t="s">
        <v>8313</v>
      </c>
      <c r="R52" t="s">
        <v>8314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  <c r="Q53" s="15" t="s">
        <v>8313</v>
      </c>
      <c r="R53" t="s">
        <v>8314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  <c r="Q54" s="15" t="s">
        <v>8313</v>
      </c>
      <c r="R54" t="s">
        <v>8314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  <c r="Q55" s="15" t="s">
        <v>8313</v>
      </c>
      <c r="R55" t="s">
        <v>8314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  <c r="Q56" s="15" t="s">
        <v>8313</v>
      </c>
      <c r="R56" t="s">
        <v>8314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  <c r="Q57" s="15" t="s">
        <v>8313</v>
      </c>
      <c r="R57" t="s">
        <v>8314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  <c r="Q58" s="15" t="s">
        <v>8313</v>
      </c>
      <c r="R58" t="s">
        <v>8314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  <c r="Q59" s="15" t="s">
        <v>8313</v>
      </c>
      <c r="R59" t="s">
        <v>8314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  <c r="Q60" s="15" t="s">
        <v>8313</v>
      </c>
      <c r="R60" t="s">
        <v>8314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  <c r="Q61" s="15" t="s">
        <v>8313</v>
      </c>
      <c r="R61" t="s">
        <v>8314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  <c r="Q62" s="15" t="s">
        <v>8313</v>
      </c>
      <c r="R62" t="s">
        <v>8315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  <c r="Q63" s="15" t="s">
        <v>8313</v>
      </c>
      <c r="R63" t="s">
        <v>8315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  <c r="Q64" s="15" t="s">
        <v>8313</v>
      </c>
      <c r="R64" t="s">
        <v>8315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  <c r="Q65" s="15" t="s">
        <v>8313</v>
      </c>
      <c r="R65" t="s">
        <v>8315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>
        <f t="shared" si="1"/>
        <v>2013</v>
      </c>
      <c r="Q66" s="15" t="s">
        <v>8313</v>
      </c>
      <c r="R66" t="s">
        <v>8315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(((J67/60)/60)/24)+DATE(1970,1,1)</f>
        <v>41835.821226851855</v>
      </c>
      <c r="P67">
        <f t="shared" si="1"/>
        <v>2014</v>
      </c>
      <c r="Q67" s="15" t="s">
        <v>8313</v>
      </c>
      <c r="R67" t="s">
        <v>8315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>
        <f t="shared" ref="P68:P131" si="3">YEAR(O68)</f>
        <v>2016</v>
      </c>
      <c r="Q68" s="15" t="s">
        <v>8313</v>
      </c>
      <c r="R68" t="s">
        <v>8315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>
        <f t="shared" si="3"/>
        <v>2012</v>
      </c>
      <c r="Q69" s="15" t="s">
        <v>8313</v>
      </c>
      <c r="R69" t="s">
        <v>8315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>
        <f t="shared" si="3"/>
        <v>2014</v>
      </c>
      <c r="Q70" s="15" t="s">
        <v>8313</v>
      </c>
      <c r="R70" t="s">
        <v>8315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>
        <f t="shared" si="3"/>
        <v>2011</v>
      </c>
      <c r="Q71" s="15" t="s">
        <v>8313</v>
      </c>
      <c r="R71" t="s">
        <v>8315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>
        <f t="shared" si="3"/>
        <v>2011</v>
      </c>
      <c r="Q72" s="15" t="s">
        <v>8313</v>
      </c>
      <c r="R72" t="s">
        <v>8315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>
        <f t="shared" si="3"/>
        <v>2012</v>
      </c>
      <c r="Q73" s="15" t="s">
        <v>8313</v>
      </c>
      <c r="R73" t="s">
        <v>8315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>
        <f t="shared" si="3"/>
        <v>2012</v>
      </c>
      <c r="Q74" s="15" t="s">
        <v>8313</v>
      </c>
      <c r="R74" t="s">
        <v>8315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>
        <f t="shared" si="3"/>
        <v>2011</v>
      </c>
      <c r="Q75" s="15" t="s">
        <v>8313</v>
      </c>
      <c r="R75" t="s">
        <v>8315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>
        <f t="shared" si="3"/>
        <v>2015</v>
      </c>
      <c r="Q76" s="15" t="s">
        <v>8313</v>
      </c>
      <c r="R76" t="s">
        <v>8315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>
        <f t="shared" si="3"/>
        <v>2013</v>
      </c>
      <c r="Q77" s="15" t="s">
        <v>8313</v>
      </c>
      <c r="R77" t="s">
        <v>8315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>
        <f t="shared" si="3"/>
        <v>2011</v>
      </c>
      <c r="Q78" s="15" t="s">
        <v>8313</v>
      </c>
      <c r="R78" t="s">
        <v>8315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>
        <f t="shared" si="3"/>
        <v>2012</v>
      </c>
      <c r="Q79" s="15" t="s">
        <v>8313</v>
      </c>
      <c r="R79" t="s">
        <v>8315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>
        <f t="shared" si="3"/>
        <v>2016</v>
      </c>
      <c r="Q80" s="15" t="s">
        <v>8313</v>
      </c>
      <c r="R80" t="s">
        <v>8315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>
        <f t="shared" si="3"/>
        <v>2014</v>
      </c>
      <c r="Q81" s="15" t="s">
        <v>8313</v>
      </c>
      <c r="R81" t="s">
        <v>8315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>
        <f t="shared" si="3"/>
        <v>2013</v>
      </c>
      <c r="Q82" s="15" t="s">
        <v>8313</v>
      </c>
      <c r="R82" t="s">
        <v>8315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>
        <f t="shared" si="3"/>
        <v>2012</v>
      </c>
      <c r="Q83" s="15" t="s">
        <v>8313</v>
      </c>
      <c r="R83" t="s">
        <v>8315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>
        <f t="shared" si="3"/>
        <v>2011</v>
      </c>
      <c r="Q84" s="15" t="s">
        <v>8313</v>
      </c>
      <c r="R84" t="s">
        <v>8315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>
        <f t="shared" si="3"/>
        <v>2015</v>
      </c>
      <c r="Q85" s="15" t="s">
        <v>8313</v>
      </c>
      <c r="R85" t="s">
        <v>8315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>
        <f t="shared" si="3"/>
        <v>2011</v>
      </c>
      <c r="Q86" s="15" t="s">
        <v>8313</v>
      </c>
      <c r="R86" t="s">
        <v>8315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>
        <f t="shared" si="3"/>
        <v>2011</v>
      </c>
      <c r="Q87" s="15" t="s">
        <v>8313</v>
      </c>
      <c r="R87" t="s">
        <v>8315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>
        <f t="shared" si="3"/>
        <v>2015</v>
      </c>
      <c r="Q88" s="15" t="s">
        <v>8313</v>
      </c>
      <c r="R88" t="s">
        <v>8315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>
        <f t="shared" si="3"/>
        <v>2010</v>
      </c>
      <c r="Q89" s="15" t="s">
        <v>8313</v>
      </c>
      <c r="R89" t="s">
        <v>8315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>
        <f t="shared" si="3"/>
        <v>2014</v>
      </c>
      <c r="Q90" s="15" t="s">
        <v>8313</v>
      </c>
      <c r="R90" t="s">
        <v>8315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>
        <f t="shared" si="3"/>
        <v>2013</v>
      </c>
      <c r="Q91" s="15" t="s">
        <v>8313</v>
      </c>
      <c r="R91" t="s">
        <v>8315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>
        <f t="shared" si="3"/>
        <v>2011</v>
      </c>
      <c r="Q92" s="15" t="s">
        <v>8313</v>
      </c>
      <c r="R92" t="s">
        <v>8315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>
        <f t="shared" si="3"/>
        <v>2011</v>
      </c>
      <c r="Q93" s="15" t="s">
        <v>8313</v>
      </c>
      <c r="R93" t="s">
        <v>8315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>
        <f t="shared" si="3"/>
        <v>2016</v>
      </c>
      <c r="Q94" s="15" t="s">
        <v>8313</v>
      </c>
      <c r="R94" t="s">
        <v>8315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>
        <f t="shared" si="3"/>
        <v>2012</v>
      </c>
      <c r="Q95" s="15" t="s">
        <v>8313</v>
      </c>
      <c r="R95" t="s">
        <v>8315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>
        <f t="shared" si="3"/>
        <v>2014</v>
      </c>
      <c r="Q96" s="15" t="s">
        <v>8313</v>
      </c>
      <c r="R96" t="s">
        <v>8315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>
        <f t="shared" si="3"/>
        <v>2012</v>
      </c>
      <c r="Q97" s="15" t="s">
        <v>8313</v>
      </c>
      <c r="R97" t="s">
        <v>8315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>
        <f t="shared" si="3"/>
        <v>2010</v>
      </c>
      <c r="Q98" s="15" t="s">
        <v>8313</v>
      </c>
      <c r="R98" t="s">
        <v>8315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>
        <f t="shared" si="3"/>
        <v>2011</v>
      </c>
      <c r="Q99" s="15" t="s">
        <v>8313</v>
      </c>
      <c r="R99" t="s">
        <v>8315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>
        <f t="shared" si="3"/>
        <v>2012</v>
      </c>
      <c r="Q100" s="15" t="s">
        <v>8313</v>
      </c>
      <c r="R100" t="s">
        <v>8315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>
        <f t="shared" si="3"/>
        <v>2013</v>
      </c>
      <c r="Q101" s="15" t="s">
        <v>8313</v>
      </c>
      <c r="R101" t="s">
        <v>8315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>
        <f t="shared" si="3"/>
        <v>2012</v>
      </c>
      <c r="Q102" s="15" t="s">
        <v>8313</v>
      </c>
      <c r="R102" t="s">
        <v>8315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>
        <f t="shared" si="3"/>
        <v>2012</v>
      </c>
      <c r="Q103" s="15" t="s">
        <v>8313</v>
      </c>
      <c r="R103" t="s">
        <v>8315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>
        <f t="shared" si="3"/>
        <v>2010</v>
      </c>
      <c r="Q104" s="15" t="s">
        <v>8313</v>
      </c>
      <c r="R104" t="s">
        <v>8315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>
        <f t="shared" si="3"/>
        <v>2014</v>
      </c>
      <c r="Q105" s="15" t="s">
        <v>8313</v>
      </c>
      <c r="R105" t="s">
        <v>8315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>
        <f t="shared" si="3"/>
        <v>2011</v>
      </c>
      <c r="Q106" s="15" t="s">
        <v>8313</v>
      </c>
      <c r="R106" t="s">
        <v>8315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>
        <f t="shared" si="3"/>
        <v>2016</v>
      </c>
      <c r="Q107" s="15" t="s">
        <v>8313</v>
      </c>
      <c r="R107" t="s">
        <v>8315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>
        <f t="shared" si="3"/>
        <v>2012</v>
      </c>
      <c r="Q108" s="15" t="s">
        <v>8313</v>
      </c>
      <c r="R108" t="s">
        <v>8315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>
        <f t="shared" si="3"/>
        <v>2011</v>
      </c>
      <c r="Q109" s="15" t="s">
        <v>8313</v>
      </c>
      <c r="R109" t="s">
        <v>8315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>
        <f t="shared" si="3"/>
        <v>2013</v>
      </c>
      <c r="Q110" s="15" t="s">
        <v>8313</v>
      </c>
      <c r="R110" t="s">
        <v>8315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>
        <f t="shared" si="3"/>
        <v>2011</v>
      </c>
      <c r="Q111" s="15" t="s">
        <v>8313</v>
      </c>
      <c r="R111" t="s">
        <v>8315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>
        <f t="shared" si="3"/>
        <v>2013</v>
      </c>
      <c r="Q112" s="15" t="s">
        <v>8313</v>
      </c>
      <c r="R112" t="s">
        <v>8315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>
        <f t="shared" si="3"/>
        <v>2015</v>
      </c>
      <c r="Q113" s="15" t="s">
        <v>8313</v>
      </c>
      <c r="R113" t="s">
        <v>8315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>
        <f t="shared" si="3"/>
        <v>2014</v>
      </c>
      <c r="Q114" s="15" t="s">
        <v>8313</v>
      </c>
      <c r="R114" t="s">
        <v>8315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>
        <f t="shared" si="3"/>
        <v>2011</v>
      </c>
      <c r="Q115" s="15" t="s">
        <v>8313</v>
      </c>
      <c r="R115" t="s">
        <v>8315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>
        <f t="shared" si="3"/>
        <v>2011</v>
      </c>
      <c r="Q116" s="15" t="s">
        <v>8313</v>
      </c>
      <c r="R116" t="s">
        <v>8315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>
        <f t="shared" si="3"/>
        <v>2012</v>
      </c>
      <c r="Q117" s="15" t="s">
        <v>8313</v>
      </c>
      <c r="R117" t="s">
        <v>8315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>
        <f t="shared" si="3"/>
        <v>2011</v>
      </c>
      <c r="Q118" s="15" t="s">
        <v>8313</v>
      </c>
      <c r="R118" t="s">
        <v>8315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>
        <f t="shared" si="3"/>
        <v>2010</v>
      </c>
      <c r="Q119" s="15" t="s">
        <v>8313</v>
      </c>
      <c r="R119" t="s">
        <v>8315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>
        <f t="shared" si="3"/>
        <v>2011</v>
      </c>
      <c r="Q120" s="15" t="s">
        <v>8313</v>
      </c>
      <c r="R120" t="s">
        <v>8315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>
        <f t="shared" si="3"/>
        <v>2011</v>
      </c>
      <c r="Q121" s="15" t="s">
        <v>8313</v>
      </c>
      <c r="R121" t="s">
        <v>8315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>
        <f t="shared" si="3"/>
        <v>2016</v>
      </c>
      <c r="Q122" s="15" t="s">
        <v>8313</v>
      </c>
      <c r="R122" t="s">
        <v>8316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>
        <f t="shared" si="3"/>
        <v>2015</v>
      </c>
      <c r="Q123" s="15" t="s">
        <v>8313</v>
      </c>
      <c r="R123" t="s">
        <v>8316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>
        <f t="shared" si="3"/>
        <v>2016</v>
      </c>
      <c r="Q124" s="15" t="s">
        <v>8313</v>
      </c>
      <c r="R124" t="s">
        <v>8316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>
        <f t="shared" si="3"/>
        <v>2014</v>
      </c>
      <c r="Q125" s="15" t="s">
        <v>8313</v>
      </c>
      <c r="R125" t="s">
        <v>8316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>
        <f t="shared" si="3"/>
        <v>2015</v>
      </c>
      <c r="Q126" s="15" t="s">
        <v>8313</v>
      </c>
      <c r="R126" t="s">
        <v>8316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>
        <f t="shared" si="3"/>
        <v>2016</v>
      </c>
      <c r="Q127" s="15" t="s">
        <v>8313</v>
      </c>
      <c r="R127" t="s">
        <v>8316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>
        <f t="shared" si="3"/>
        <v>2015</v>
      </c>
      <c r="Q128" s="15" t="s">
        <v>8313</v>
      </c>
      <c r="R128" t="s">
        <v>8316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>
        <f t="shared" si="3"/>
        <v>2015</v>
      </c>
      <c r="Q129" s="15" t="s">
        <v>8313</v>
      </c>
      <c r="R129" t="s">
        <v>8316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42628.22792824074</v>
      </c>
      <c r="P130">
        <f t="shared" si="3"/>
        <v>2016</v>
      </c>
      <c r="Q130" s="15" t="s">
        <v>8313</v>
      </c>
      <c r="R130" t="s">
        <v>8316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(((J131/60)/60)/24)+DATE(1970,1,1)</f>
        <v>41882.937303240738</v>
      </c>
      <c r="P131">
        <f t="shared" si="3"/>
        <v>2014</v>
      </c>
      <c r="Q131" s="15" t="s">
        <v>8313</v>
      </c>
      <c r="R131" t="s">
        <v>8316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>
        <f t="shared" ref="P132:P195" si="5">YEAR(O132)</f>
        <v>2014</v>
      </c>
      <c r="Q132" s="15" t="s">
        <v>8313</v>
      </c>
      <c r="R132" t="s">
        <v>8316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>
        <f t="shared" si="5"/>
        <v>2016</v>
      </c>
      <c r="Q133" s="15" t="s">
        <v>8313</v>
      </c>
      <c r="R133" t="s">
        <v>8316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>
        <f t="shared" si="5"/>
        <v>2014</v>
      </c>
      <c r="Q134" s="15" t="s">
        <v>8313</v>
      </c>
      <c r="R134" t="s">
        <v>8316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>
        <f t="shared" si="5"/>
        <v>2016</v>
      </c>
      <c r="Q135" s="15" t="s">
        <v>8313</v>
      </c>
      <c r="R135" t="s">
        <v>8316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>
        <f t="shared" si="5"/>
        <v>2015</v>
      </c>
      <c r="Q136" s="15" t="s">
        <v>8313</v>
      </c>
      <c r="R136" t="s">
        <v>8316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>
        <f t="shared" si="5"/>
        <v>2014</v>
      </c>
      <c r="Q137" s="15" t="s">
        <v>8313</v>
      </c>
      <c r="R137" t="s">
        <v>8316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>
        <f t="shared" si="5"/>
        <v>2015</v>
      </c>
      <c r="Q138" s="15" t="s">
        <v>8313</v>
      </c>
      <c r="R138" t="s">
        <v>8316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>
        <f t="shared" si="5"/>
        <v>2015</v>
      </c>
      <c r="Q139" s="15" t="s">
        <v>8313</v>
      </c>
      <c r="R139" t="s">
        <v>8316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>
        <f t="shared" si="5"/>
        <v>2015</v>
      </c>
      <c r="Q140" s="15" t="s">
        <v>8313</v>
      </c>
      <c r="R140" t="s">
        <v>8316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>
        <f t="shared" si="5"/>
        <v>2015</v>
      </c>
      <c r="Q141" s="15" t="s">
        <v>8313</v>
      </c>
      <c r="R141" t="s">
        <v>8316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>
        <f t="shared" si="5"/>
        <v>2015</v>
      </c>
      <c r="Q142" s="15" t="s">
        <v>8313</v>
      </c>
      <c r="R142" t="s">
        <v>8316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>
        <f t="shared" si="5"/>
        <v>2015</v>
      </c>
      <c r="Q143" s="15" t="s">
        <v>8313</v>
      </c>
      <c r="R143" t="s">
        <v>8316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>
        <f t="shared" si="5"/>
        <v>2014</v>
      </c>
      <c r="Q144" s="15" t="s">
        <v>8313</v>
      </c>
      <c r="R144" t="s">
        <v>8316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>
        <f t="shared" si="5"/>
        <v>2016</v>
      </c>
      <c r="Q145" s="15" t="s">
        <v>8313</v>
      </c>
      <c r="R145" t="s">
        <v>8316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>
        <f t="shared" si="5"/>
        <v>2015</v>
      </c>
      <c r="Q146" s="15" t="s">
        <v>8313</v>
      </c>
      <c r="R146" t="s">
        <v>8316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>
        <f t="shared" si="5"/>
        <v>2015</v>
      </c>
      <c r="Q147" s="15" t="s">
        <v>8313</v>
      </c>
      <c r="R147" t="s">
        <v>8316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>
        <f t="shared" si="5"/>
        <v>2016</v>
      </c>
      <c r="Q148" s="15" t="s">
        <v>8313</v>
      </c>
      <c r="R148" t="s">
        <v>8316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>
        <f t="shared" si="5"/>
        <v>2014</v>
      </c>
      <c r="Q149" s="15" t="s">
        <v>8313</v>
      </c>
      <c r="R149" t="s">
        <v>8316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>
        <f t="shared" si="5"/>
        <v>2016</v>
      </c>
      <c r="Q150" s="15" t="s">
        <v>8313</v>
      </c>
      <c r="R150" t="s">
        <v>8316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>
        <f t="shared" si="5"/>
        <v>2014</v>
      </c>
      <c r="Q151" s="15" t="s">
        <v>8313</v>
      </c>
      <c r="R151" t="s">
        <v>8316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>
        <f t="shared" si="5"/>
        <v>2015</v>
      </c>
      <c r="Q152" s="15" t="s">
        <v>8313</v>
      </c>
      <c r="R152" t="s">
        <v>8316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>
        <f t="shared" si="5"/>
        <v>2015</v>
      </c>
      <c r="Q153" s="15" t="s">
        <v>8313</v>
      </c>
      <c r="R153" t="s">
        <v>8316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>
        <f t="shared" si="5"/>
        <v>2014</v>
      </c>
      <c r="Q154" s="15" t="s">
        <v>8313</v>
      </c>
      <c r="R154" t="s">
        <v>8316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>
        <f t="shared" si="5"/>
        <v>2014</v>
      </c>
      <c r="Q155" s="15" t="s">
        <v>8313</v>
      </c>
      <c r="R155" t="s">
        <v>8316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>
        <f t="shared" si="5"/>
        <v>2015</v>
      </c>
      <c r="Q156" s="15" t="s">
        <v>8313</v>
      </c>
      <c r="R156" t="s">
        <v>8316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>
        <f t="shared" si="5"/>
        <v>2015</v>
      </c>
      <c r="Q157" s="15" t="s">
        <v>8313</v>
      </c>
      <c r="R157" t="s">
        <v>8316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>
        <f t="shared" si="5"/>
        <v>2014</v>
      </c>
      <c r="Q158" s="15" t="s">
        <v>8313</v>
      </c>
      <c r="R158" t="s">
        <v>8316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>
        <f t="shared" si="5"/>
        <v>2016</v>
      </c>
      <c r="Q159" s="15" t="s">
        <v>8313</v>
      </c>
      <c r="R159" t="s">
        <v>8316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>
        <f t="shared" si="5"/>
        <v>2014</v>
      </c>
      <c r="Q160" s="15" t="s">
        <v>8313</v>
      </c>
      <c r="R160" t="s">
        <v>8316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>
        <f t="shared" si="5"/>
        <v>2016</v>
      </c>
      <c r="Q161" s="15" t="s">
        <v>8313</v>
      </c>
      <c r="R161" t="s">
        <v>8316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>
        <f t="shared" si="5"/>
        <v>2015</v>
      </c>
      <c r="Q162" s="15" t="s">
        <v>8313</v>
      </c>
      <c r="R162" t="s">
        <v>8317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>
        <f t="shared" si="5"/>
        <v>2014</v>
      </c>
      <c r="Q163" s="15" t="s">
        <v>8313</v>
      </c>
      <c r="R163" t="s">
        <v>8317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>
        <f t="shared" si="5"/>
        <v>2014</v>
      </c>
      <c r="Q164" s="15" t="s">
        <v>8313</v>
      </c>
      <c r="R164" t="s">
        <v>8317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>
        <f t="shared" si="5"/>
        <v>2015</v>
      </c>
      <c r="Q165" s="15" t="s">
        <v>8313</v>
      </c>
      <c r="R165" t="s">
        <v>8317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>
        <f t="shared" si="5"/>
        <v>2014</v>
      </c>
      <c r="Q166" s="15" t="s">
        <v>8313</v>
      </c>
      <c r="R166" t="s">
        <v>8317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>
        <f t="shared" si="5"/>
        <v>2015</v>
      </c>
      <c r="Q167" s="15" t="s">
        <v>8313</v>
      </c>
      <c r="R167" t="s">
        <v>8317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>
        <f t="shared" si="5"/>
        <v>2016</v>
      </c>
      <c r="Q168" s="15" t="s">
        <v>8313</v>
      </c>
      <c r="R168" t="s">
        <v>8317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>
        <f t="shared" si="5"/>
        <v>2015</v>
      </c>
      <c r="Q169" s="15" t="s">
        <v>8313</v>
      </c>
      <c r="R169" t="s">
        <v>8317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>
        <f t="shared" si="5"/>
        <v>2015</v>
      </c>
      <c r="Q170" s="15" t="s">
        <v>8313</v>
      </c>
      <c r="R170" t="s">
        <v>8317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>
        <f t="shared" si="5"/>
        <v>2014</v>
      </c>
      <c r="Q171" s="15" t="s">
        <v>8313</v>
      </c>
      <c r="R171" t="s">
        <v>8317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>
        <f t="shared" si="5"/>
        <v>2015</v>
      </c>
      <c r="Q172" s="15" t="s">
        <v>8313</v>
      </c>
      <c r="R172" t="s">
        <v>8317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>
        <f t="shared" si="5"/>
        <v>2016</v>
      </c>
      <c r="Q173" s="15" t="s">
        <v>8313</v>
      </c>
      <c r="R173" t="s">
        <v>8317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>
        <f t="shared" si="5"/>
        <v>2015</v>
      </c>
      <c r="Q174" s="15" t="s">
        <v>8313</v>
      </c>
      <c r="R174" t="s">
        <v>8317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5"/>
        <v>2015</v>
      </c>
      <c r="Q175" s="15" t="s">
        <v>8313</v>
      </c>
      <c r="R175" t="s">
        <v>8317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5"/>
        <v>2015</v>
      </c>
      <c r="Q176" s="15" t="s">
        <v>8313</v>
      </c>
      <c r="R176" t="s">
        <v>8317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5"/>
        <v>2014</v>
      </c>
      <c r="Q177" s="15" t="s">
        <v>8313</v>
      </c>
      <c r="R177" t="s">
        <v>8317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5"/>
        <v>2015</v>
      </c>
      <c r="Q178" s="15" t="s">
        <v>8313</v>
      </c>
      <c r="R178" t="s">
        <v>8317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5"/>
        <v>2015</v>
      </c>
      <c r="Q179" s="15" t="s">
        <v>8313</v>
      </c>
      <c r="R179" t="s">
        <v>8317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5"/>
        <v>2015</v>
      </c>
      <c r="Q180" s="15" t="s">
        <v>8313</v>
      </c>
      <c r="R180" t="s">
        <v>8317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5"/>
        <v>2016</v>
      </c>
      <c r="Q181" s="15" t="s">
        <v>8313</v>
      </c>
      <c r="R181" t="s">
        <v>8317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5"/>
        <v>2015</v>
      </c>
      <c r="Q182" s="15" t="s">
        <v>8313</v>
      </c>
      <c r="R182" t="s">
        <v>8317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5"/>
        <v>2015</v>
      </c>
      <c r="Q183" s="15" t="s">
        <v>8313</v>
      </c>
      <c r="R183" t="s">
        <v>8317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5"/>
        <v>2016</v>
      </c>
      <c r="Q184" s="15" t="s">
        <v>8313</v>
      </c>
      <c r="R184" t="s">
        <v>8317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5"/>
        <v>2014</v>
      </c>
      <c r="Q185" s="15" t="s">
        <v>8313</v>
      </c>
      <c r="R185" t="s">
        <v>8317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5"/>
        <v>2014</v>
      </c>
      <c r="Q186" s="15" t="s">
        <v>8313</v>
      </c>
      <c r="R186" t="s">
        <v>8317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5"/>
        <v>2016</v>
      </c>
      <c r="Q187" s="15" t="s">
        <v>8313</v>
      </c>
      <c r="R187" t="s">
        <v>8317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5"/>
        <v>2017</v>
      </c>
      <c r="Q188" s="15" t="s">
        <v>8313</v>
      </c>
      <c r="R188" t="s">
        <v>8317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5"/>
        <v>2015</v>
      </c>
      <c r="Q189" s="15" t="s">
        <v>8313</v>
      </c>
      <c r="R189" t="s">
        <v>8317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5"/>
        <v>2014</v>
      </c>
      <c r="Q190" s="15" t="s">
        <v>8313</v>
      </c>
      <c r="R190" t="s">
        <v>8317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5"/>
        <v>2016</v>
      </c>
      <c r="Q191" s="15" t="s">
        <v>8313</v>
      </c>
      <c r="R191" t="s">
        <v>8317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5"/>
        <v>2016</v>
      </c>
      <c r="Q192" s="15" t="s">
        <v>8313</v>
      </c>
      <c r="R192" t="s">
        <v>8317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5"/>
        <v>2015</v>
      </c>
      <c r="Q193" s="15" t="s">
        <v>8313</v>
      </c>
      <c r="R193" t="s">
        <v>8317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>
        <f t="shared" si="5"/>
        <v>2014</v>
      </c>
      <c r="Q194" s="15" t="s">
        <v>8313</v>
      </c>
      <c r="R194" t="s">
        <v>8317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(((J195/60)/60)/24)+DATE(1970,1,1)</f>
        <v>41911.934791666667</v>
      </c>
      <c r="P195">
        <f t="shared" si="5"/>
        <v>2014</v>
      </c>
      <c r="Q195" s="15" t="s">
        <v>8313</v>
      </c>
      <c r="R195" t="s">
        <v>8317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>
        <f t="shared" ref="P196:P259" si="7">YEAR(O196)</f>
        <v>2016</v>
      </c>
      <c r="Q196" s="15" t="s">
        <v>8313</v>
      </c>
      <c r="R196" t="s">
        <v>8317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>
        <f t="shared" si="7"/>
        <v>2015</v>
      </c>
      <c r="Q197" s="15" t="s">
        <v>8313</v>
      </c>
      <c r="R197" t="s">
        <v>8317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>
        <f t="shared" si="7"/>
        <v>2015</v>
      </c>
      <c r="Q198" s="15" t="s">
        <v>8313</v>
      </c>
      <c r="R198" t="s">
        <v>8317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>
        <f t="shared" si="7"/>
        <v>2017</v>
      </c>
      <c r="Q199" s="15" t="s">
        <v>8313</v>
      </c>
      <c r="R199" t="s">
        <v>8317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>
        <f t="shared" si="7"/>
        <v>2014</v>
      </c>
      <c r="Q200" s="15" t="s">
        <v>8313</v>
      </c>
      <c r="R200" t="s">
        <v>8317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>
        <f t="shared" si="7"/>
        <v>2016</v>
      </c>
      <c r="Q201" s="15" t="s">
        <v>8313</v>
      </c>
      <c r="R201" t="s">
        <v>8317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>
        <f t="shared" si="7"/>
        <v>2014</v>
      </c>
      <c r="Q202" s="15" t="s">
        <v>8313</v>
      </c>
      <c r="R202" t="s">
        <v>8317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>
        <f t="shared" si="7"/>
        <v>2015</v>
      </c>
      <c r="Q203" s="15" t="s">
        <v>8313</v>
      </c>
      <c r="R203" t="s">
        <v>8317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>
        <f t="shared" si="7"/>
        <v>2015</v>
      </c>
      <c r="Q204" s="15" t="s">
        <v>8313</v>
      </c>
      <c r="R204" t="s">
        <v>8317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>
        <f t="shared" si="7"/>
        <v>2014</v>
      </c>
      <c r="Q205" s="15" t="s">
        <v>8313</v>
      </c>
      <c r="R205" t="s">
        <v>8317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>
        <f t="shared" si="7"/>
        <v>2016</v>
      </c>
      <c r="Q206" s="15" t="s">
        <v>8313</v>
      </c>
      <c r="R206" t="s">
        <v>8317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>
        <f t="shared" si="7"/>
        <v>2015</v>
      </c>
      <c r="Q207" s="15" t="s">
        <v>8313</v>
      </c>
      <c r="R207" t="s">
        <v>8317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>
        <f t="shared" si="7"/>
        <v>2016</v>
      </c>
      <c r="Q208" s="15" t="s">
        <v>8313</v>
      </c>
      <c r="R208" t="s">
        <v>8317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>
        <f t="shared" si="7"/>
        <v>2014</v>
      </c>
      <c r="Q209" s="15" t="s">
        <v>8313</v>
      </c>
      <c r="R209" t="s">
        <v>8317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>
        <f t="shared" si="7"/>
        <v>2014</v>
      </c>
      <c r="Q210" s="15" t="s">
        <v>8313</v>
      </c>
      <c r="R210" t="s">
        <v>8317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>
        <f t="shared" si="7"/>
        <v>2015</v>
      </c>
      <c r="Q211" s="15" t="s">
        <v>8313</v>
      </c>
      <c r="R211" t="s">
        <v>8317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>
        <f t="shared" si="7"/>
        <v>2015</v>
      </c>
      <c r="Q212" s="15" t="s">
        <v>8313</v>
      </c>
      <c r="R212" t="s">
        <v>8317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>
        <f t="shared" si="7"/>
        <v>2015</v>
      </c>
      <c r="Q213" s="15" t="s">
        <v>8313</v>
      </c>
      <c r="R213" t="s">
        <v>8317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>
        <f t="shared" si="7"/>
        <v>2016</v>
      </c>
      <c r="Q214" s="15" t="s">
        <v>8313</v>
      </c>
      <c r="R214" t="s">
        <v>8317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>
        <f t="shared" si="7"/>
        <v>2015</v>
      </c>
      <c r="Q215" s="15" t="s">
        <v>8313</v>
      </c>
      <c r="R215" t="s">
        <v>8317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>
        <f t="shared" si="7"/>
        <v>2015</v>
      </c>
      <c r="Q216" s="15" t="s">
        <v>8313</v>
      </c>
      <c r="R216" t="s">
        <v>8317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>
        <f t="shared" si="7"/>
        <v>2016</v>
      </c>
      <c r="Q217" s="15" t="s">
        <v>8313</v>
      </c>
      <c r="R217" t="s">
        <v>8317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>
        <f t="shared" si="7"/>
        <v>2015</v>
      </c>
      <c r="Q218" s="15" t="s">
        <v>8313</v>
      </c>
      <c r="R218" t="s">
        <v>8317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>
        <f t="shared" si="7"/>
        <v>2014</v>
      </c>
      <c r="Q219" s="15" t="s">
        <v>8313</v>
      </c>
      <c r="R219" t="s">
        <v>8317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>
        <f t="shared" si="7"/>
        <v>2015</v>
      </c>
      <c r="Q220" s="15" t="s">
        <v>8313</v>
      </c>
      <c r="R220" t="s">
        <v>8317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>
        <f t="shared" si="7"/>
        <v>2016</v>
      </c>
      <c r="Q221" s="15" t="s">
        <v>8313</v>
      </c>
      <c r="R221" t="s">
        <v>8317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>
        <f t="shared" si="7"/>
        <v>2015</v>
      </c>
      <c r="Q222" s="15" t="s">
        <v>8313</v>
      </c>
      <c r="R222" t="s">
        <v>8317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>
        <f t="shared" si="7"/>
        <v>2015</v>
      </c>
      <c r="Q223" s="15" t="s">
        <v>8313</v>
      </c>
      <c r="R223" t="s">
        <v>8317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>
        <f t="shared" si="7"/>
        <v>2015</v>
      </c>
      <c r="Q224" s="15" t="s">
        <v>8313</v>
      </c>
      <c r="R224" t="s">
        <v>8317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>
        <f t="shared" si="7"/>
        <v>2016</v>
      </c>
      <c r="Q225" s="15" t="s">
        <v>8313</v>
      </c>
      <c r="R225" t="s">
        <v>8317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>
        <f t="shared" si="7"/>
        <v>2015</v>
      </c>
      <c r="Q226" s="15" t="s">
        <v>8313</v>
      </c>
      <c r="R226" t="s">
        <v>8317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>
        <f t="shared" si="7"/>
        <v>2016</v>
      </c>
      <c r="Q227" s="15" t="s">
        <v>8313</v>
      </c>
      <c r="R227" t="s">
        <v>8317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>
        <f t="shared" si="7"/>
        <v>2015</v>
      </c>
      <c r="Q228" s="15" t="s">
        <v>8313</v>
      </c>
      <c r="R228" t="s">
        <v>8317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>
        <f t="shared" si="7"/>
        <v>2015</v>
      </c>
      <c r="Q229" s="15" t="s">
        <v>8313</v>
      </c>
      <c r="R229" t="s">
        <v>8317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>
        <f t="shared" si="7"/>
        <v>2015</v>
      </c>
      <c r="Q230" s="15" t="s">
        <v>8313</v>
      </c>
      <c r="R230" t="s">
        <v>8317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>
        <f t="shared" si="7"/>
        <v>2016</v>
      </c>
      <c r="Q231" s="15" t="s">
        <v>8313</v>
      </c>
      <c r="R231" t="s">
        <v>8317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>
        <f t="shared" si="7"/>
        <v>2015</v>
      </c>
      <c r="Q232" s="15" t="s">
        <v>8313</v>
      </c>
      <c r="R232" t="s">
        <v>8317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>
        <f t="shared" si="7"/>
        <v>2015</v>
      </c>
      <c r="Q233" s="15" t="s">
        <v>8313</v>
      </c>
      <c r="R233" t="s">
        <v>8317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>
        <f t="shared" si="7"/>
        <v>2015</v>
      </c>
      <c r="Q234" s="15" t="s">
        <v>8313</v>
      </c>
      <c r="R234" t="s">
        <v>8317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>
        <f t="shared" si="7"/>
        <v>2016</v>
      </c>
      <c r="Q235" s="15" t="s">
        <v>8313</v>
      </c>
      <c r="R235" t="s">
        <v>8317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>
        <f t="shared" si="7"/>
        <v>2015</v>
      </c>
      <c r="Q236" s="15" t="s">
        <v>8313</v>
      </c>
      <c r="R236" t="s">
        <v>8317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>
        <f t="shared" si="7"/>
        <v>2015</v>
      </c>
      <c r="Q237" s="15" t="s">
        <v>8313</v>
      </c>
      <c r="R237" t="s">
        <v>8317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>
        <f t="shared" si="7"/>
        <v>2015</v>
      </c>
      <c r="Q238" s="15" t="s">
        <v>8313</v>
      </c>
      <c r="R238" t="s">
        <v>8317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7"/>
        <v>2016</v>
      </c>
      <c r="Q239" s="15" t="s">
        <v>8313</v>
      </c>
      <c r="R239" t="s">
        <v>8317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7"/>
        <v>2016</v>
      </c>
      <c r="Q240" s="15" t="s">
        <v>8313</v>
      </c>
      <c r="R240" t="s">
        <v>8317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7"/>
        <v>2015</v>
      </c>
      <c r="Q241" s="15" t="s">
        <v>8313</v>
      </c>
      <c r="R241" t="s">
        <v>8317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7"/>
        <v>2013</v>
      </c>
      <c r="Q242" s="15" t="s">
        <v>8313</v>
      </c>
      <c r="R242" t="s">
        <v>8318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7"/>
        <v>2014</v>
      </c>
      <c r="Q243" s="15" t="s">
        <v>8313</v>
      </c>
      <c r="R243" t="s">
        <v>8318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7"/>
        <v>2011</v>
      </c>
      <c r="Q244" s="15" t="s">
        <v>8313</v>
      </c>
      <c r="R244" t="s">
        <v>8318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7"/>
        <v>2014</v>
      </c>
      <c r="Q245" s="15" t="s">
        <v>8313</v>
      </c>
      <c r="R245" t="s">
        <v>8318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7"/>
        <v>2010</v>
      </c>
      <c r="Q246" s="15" t="s">
        <v>8313</v>
      </c>
      <c r="R246" t="s">
        <v>8318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7"/>
        <v>2012</v>
      </c>
      <c r="Q247" s="15" t="s">
        <v>8313</v>
      </c>
      <c r="R247" t="s">
        <v>8318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7"/>
        <v>2010</v>
      </c>
      <c r="Q248" s="15" t="s">
        <v>8313</v>
      </c>
      <c r="R248" t="s">
        <v>8318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7"/>
        <v>2010</v>
      </c>
      <c r="Q249" s="15" t="s">
        <v>8313</v>
      </c>
      <c r="R249" t="s">
        <v>8318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7"/>
        <v>2011</v>
      </c>
      <c r="Q250" s="15" t="s">
        <v>8313</v>
      </c>
      <c r="R250" t="s">
        <v>8318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7"/>
        <v>2010</v>
      </c>
      <c r="Q251" s="15" t="s">
        <v>8313</v>
      </c>
      <c r="R251" t="s">
        <v>8318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7"/>
        <v>2013</v>
      </c>
      <c r="Q252" s="15" t="s">
        <v>8313</v>
      </c>
      <c r="R252" t="s">
        <v>8318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7"/>
        <v>2012</v>
      </c>
      <c r="Q253" s="15" t="s">
        <v>8313</v>
      </c>
      <c r="R253" t="s">
        <v>8318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7"/>
        <v>2010</v>
      </c>
      <c r="Q254" s="15" t="s">
        <v>8313</v>
      </c>
      <c r="R254" t="s">
        <v>8318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7"/>
        <v>2012</v>
      </c>
      <c r="Q255" s="15" t="s">
        <v>8313</v>
      </c>
      <c r="R255" t="s">
        <v>8318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7"/>
        <v>2015</v>
      </c>
      <c r="Q256" s="15" t="s">
        <v>8313</v>
      </c>
      <c r="R256" t="s">
        <v>8318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7"/>
        <v>2011</v>
      </c>
      <c r="Q257" s="15" t="s">
        <v>8313</v>
      </c>
      <c r="R257" t="s">
        <v>8318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>
        <f t="shared" si="7"/>
        <v>2013</v>
      </c>
      <c r="Q258" s="15" t="s">
        <v>8313</v>
      </c>
      <c r="R258" t="s">
        <v>8318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(((J259/60)/60)/24)+DATE(1970,1,1)</f>
        <v>42479.626875000002</v>
      </c>
      <c r="P259">
        <f t="shared" si="7"/>
        <v>2016</v>
      </c>
      <c r="Q259" s="15" t="s">
        <v>8313</v>
      </c>
      <c r="R259" t="s">
        <v>8318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>
        <f t="shared" ref="P260:P323" si="9">YEAR(O260)</f>
        <v>2011</v>
      </c>
      <c r="Q260" s="15" t="s">
        <v>8313</v>
      </c>
      <c r="R260" t="s">
        <v>8318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>
        <f t="shared" si="9"/>
        <v>2015</v>
      </c>
      <c r="Q261" s="15" t="s">
        <v>8313</v>
      </c>
      <c r="R261" t="s">
        <v>8318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>
        <f t="shared" si="9"/>
        <v>2010</v>
      </c>
      <c r="Q262" s="15" t="s">
        <v>8313</v>
      </c>
      <c r="R262" t="s">
        <v>8318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>
        <f t="shared" si="9"/>
        <v>2012</v>
      </c>
      <c r="Q263" s="15" t="s">
        <v>8313</v>
      </c>
      <c r="R263" t="s">
        <v>8318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>
        <f t="shared" si="9"/>
        <v>2011</v>
      </c>
      <c r="Q264" s="15" t="s">
        <v>8313</v>
      </c>
      <c r="R264" t="s">
        <v>8318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>
        <f t="shared" si="9"/>
        <v>2012</v>
      </c>
      <c r="Q265" s="15" t="s">
        <v>8313</v>
      </c>
      <c r="R265" t="s">
        <v>8318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>
        <f t="shared" si="9"/>
        <v>2012</v>
      </c>
      <c r="Q266" s="15" t="s">
        <v>8313</v>
      </c>
      <c r="R266" t="s">
        <v>8318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>
        <f t="shared" si="9"/>
        <v>2010</v>
      </c>
      <c r="Q267" s="15" t="s">
        <v>8313</v>
      </c>
      <c r="R267" t="s">
        <v>8318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>
        <f t="shared" si="9"/>
        <v>2010</v>
      </c>
      <c r="Q268" s="15" t="s">
        <v>8313</v>
      </c>
      <c r="R268" t="s">
        <v>8318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>
        <f t="shared" si="9"/>
        <v>2014</v>
      </c>
      <c r="Q269" s="15" t="s">
        <v>8313</v>
      </c>
      <c r="R269" t="s">
        <v>8318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>
        <f t="shared" si="9"/>
        <v>2011</v>
      </c>
      <c r="Q270" s="15" t="s">
        <v>8313</v>
      </c>
      <c r="R270" t="s">
        <v>8318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>
        <f t="shared" si="9"/>
        <v>2017</v>
      </c>
      <c r="Q271" s="15" t="s">
        <v>8313</v>
      </c>
      <c r="R271" t="s">
        <v>8318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>
        <f t="shared" si="9"/>
        <v>2011</v>
      </c>
      <c r="Q272" s="15" t="s">
        <v>8313</v>
      </c>
      <c r="R272" t="s">
        <v>8318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>
        <f t="shared" si="9"/>
        <v>2013</v>
      </c>
      <c r="Q273" s="15" t="s">
        <v>8313</v>
      </c>
      <c r="R273" t="s">
        <v>8318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>
        <f t="shared" si="9"/>
        <v>2010</v>
      </c>
      <c r="Q274" s="15" t="s">
        <v>8313</v>
      </c>
      <c r="R274" t="s">
        <v>8318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>
        <f t="shared" si="9"/>
        <v>2011</v>
      </c>
      <c r="Q275" s="15" t="s">
        <v>8313</v>
      </c>
      <c r="R275" t="s">
        <v>8318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>
        <f t="shared" si="9"/>
        <v>2012</v>
      </c>
      <c r="Q276" s="15" t="s">
        <v>8313</v>
      </c>
      <c r="R276" t="s">
        <v>8318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>
        <f t="shared" si="9"/>
        <v>2012</v>
      </c>
      <c r="Q277" s="15" t="s">
        <v>8313</v>
      </c>
      <c r="R277" t="s">
        <v>8318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>
        <f t="shared" si="9"/>
        <v>2012</v>
      </c>
      <c r="Q278" s="15" t="s">
        <v>8313</v>
      </c>
      <c r="R278" t="s">
        <v>8318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>
        <f t="shared" si="9"/>
        <v>2015</v>
      </c>
      <c r="Q279" s="15" t="s">
        <v>8313</v>
      </c>
      <c r="R279" t="s">
        <v>8318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>
        <f t="shared" si="9"/>
        <v>2012</v>
      </c>
      <c r="Q280" s="15" t="s">
        <v>8313</v>
      </c>
      <c r="R280" t="s">
        <v>8318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>
        <f t="shared" si="9"/>
        <v>2017</v>
      </c>
      <c r="Q281" s="15" t="s">
        <v>8313</v>
      </c>
      <c r="R281" t="s">
        <v>8318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>
        <f t="shared" si="9"/>
        <v>2014</v>
      </c>
      <c r="Q282" s="15" t="s">
        <v>8313</v>
      </c>
      <c r="R282" t="s">
        <v>8318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>
        <f t="shared" si="9"/>
        <v>2009</v>
      </c>
      <c r="Q283" s="15" t="s">
        <v>8313</v>
      </c>
      <c r="R283" t="s">
        <v>8318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>
        <f t="shared" si="9"/>
        <v>2010</v>
      </c>
      <c r="Q284" s="15" t="s">
        <v>8313</v>
      </c>
      <c r="R284" t="s">
        <v>8318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>
        <f t="shared" si="9"/>
        <v>2011</v>
      </c>
      <c r="Q285" s="15" t="s">
        <v>8313</v>
      </c>
      <c r="R285" t="s">
        <v>8318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>
        <f t="shared" si="9"/>
        <v>2011</v>
      </c>
      <c r="Q286" s="15" t="s">
        <v>8313</v>
      </c>
      <c r="R286" t="s">
        <v>8318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>
        <f t="shared" si="9"/>
        <v>2013</v>
      </c>
      <c r="Q287" s="15" t="s">
        <v>8313</v>
      </c>
      <c r="R287" t="s">
        <v>8318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>
        <f t="shared" si="9"/>
        <v>2013</v>
      </c>
      <c r="Q288" s="15" t="s">
        <v>8313</v>
      </c>
      <c r="R288" t="s">
        <v>8318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>
        <f t="shared" si="9"/>
        <v>2012</v>
      </c>
      <c r="Q289" s="15" t="s">
        <v>8313</v>
      </c>
      <c r="R289" t="s">
        <v>8318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>
        <f t="shared" si="9"/>
        <v>2012</v>
      </c>
      <c r="Q290" s="15" t="s">
        <v>8313</v>
      </c>
      <c r="R290" t="s">
        <v>8318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>
        <f t="shared" si="9"/>
        <v>2013</v>
      </c>
      <c r="Q291" s="15" t="s">
        <v>8313</v>
      </c>
      <c r="R291" t="s">
        <v>8318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>
        <f t="shared" si="9"/>
        <v>2010</v>
      </c>
      <c r="Q292" s="15" t="s">
        <v>8313</v>
      </c>
      <c r="R292" t="s">
        <v>8318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>
        <f t="shared" si="9"/>
        <v>2013</v>
      </c>
      <c r="Q293" s="15" t="s">
        <v>8313</v>
      </c>
      <c r="R293" t="s">
        <v>8318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>
        <f t="shared" si="9"/>
        <v>2011</v>
      </c>
      <c r="Q294" s="15" t="s">
        <v>8313</v>
      </c>
      <c r="R294" t="s">
        <v>8318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>
        <f t="shared" si="9"/>
        <v>2014</v>
      </c>
      <c r="Q295" s="15" t="s">
        <v>8313</v>
      </c>
      <c r="R295" t="s">
        <v>8318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>
        <f t="shared" si="9"/>
        <v>2010</v>
      </c>
      <c r="Q296" s="15" t="s">
        <v>8313</v>
      </c>
      <c r="R296" t="s">
        <v>8318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>
        <f t="shared" si="9"/>
        <v>2013</v>
      </c>
      <c r="Q297" s="15" t="s">
        <v>8313</v>
      </c>
      <c r="R297" t="s">
        <v>8318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>
        <f t="shared" si="9"/>
        <v>2012</v>
      </c>
      <c r="Q298" s="15" t="s">
        <v>8313</v>
      </c>
      <c r="R298" t="s">
        <v>8318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>
        <f t="shared" si="9"/>
        <v>2015</v>
      </c>
      <c r="Q299" s="15" t="s">
        <v>8313</v>
      </c>
      <c r="R299" t="s">
        <v>8318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>
        <f t="shared" si="9"/>
        <v>2014</v>
      </c>
      <c r="Q300" s="15" t="s">
        <v>8313</v>
      </c>
      <c r="R300" t="s">
        <v>8318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>
        <f t="shared" si="9"/>
        <v>2010</v>
      </c>
      <c r="Q301" s="15" t="s">
        <v>8313</v>
      </c>
      <c r="R301" t="s">
        <v>8318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>
        <f t="shared" si="9"/>
        <v>2011</v>
      </c>
      <c r="Q302" s="15" t="s">
        <v>8313</v>
      </c>
      <c r="R302" t="s">
        <v>8318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9"/>
        <v>2013</v>
      </c>
      <c r="Q303" s="15" t="s">
        <v>8313</v>
      </c>
      <c r="R303" t="s">
        <v>8318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9"/>
        <v>2012</v>
      </c>
      <c r="Q304" s="15" t="s">
        <v>8313</v>
      </c>
      <c r="R304" t="s">
        <v>8318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9"/>
        <v>2012</v>
      </c>
      <c r="Q305" s="15" t="s">
        <v>8313</v>
      </c>
      <c r="R305" t="s">
        <v>8318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9"/>
        <v>2012</v>
      </c>
      <c r="Q306" s="15" t="s">
        <v>8313</v>
      </c>
      <c r="R306" t="s">
        <v>8318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9"/>
        <v>2012</v>
      </c>
      <c r="Q307" s="15" t="s">
        <v>8313</v>
      </c>
      <c r="R307" t="s">
        <v>8318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9"/>
        <v>2013</v>
      </c>
      <c r="Q308" s="15" t="s">
        <v>8313</v>
      </c>
      <c r="R308" t="s">
        <v>8318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9"/>
        <v>2013</v>
      </c>
      <c r="Q309" s="15" t="s">
        <v>8313</v>
      </c>
      <c r="R309" t="s">
        <v>8318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9"/>
        <v>2011</v>
      </c>
      <c r="Q310" s="15" t="s">
        <v>8313</v>
      </c>
      <c r="R310" t="s">
        <v>8318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9"/>
        <v>2012</v>
      </c>
      <c r="Q311" s="15" t="s">
        <v>8313</v>
      </c>
      <c r="R311" t="s">
        <v>8318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9"/>
        <v>2011</v>
      </c>
      <c r="Q312" s="15" t="s">
        <v>8313</v>
      </c>
      <c r="R312" t="s">
        <v>8318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9"/>
        <v>2011</v>
      </c>
      <c r="Q313" s="15" t="s">
        <v>8313</v>
      </c>
      <c r="R313" t="s">
        <v>8318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9"/>
        <v>2013</v>
      </c>
      <c r="Q314" s="15" t="s">
        <v>8313</v>
      </c>
      <c r="R314" t="s">
        <v>8318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9"/>
        <v>2010</v>
      </c>
      <c r="Q315" s="15" t="s">
        <v>8313</v>
      </c>
      <c r="R315" t="s">
        <v>8318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9"/>
        <v>2013</v>
      </c>
      <c r="Q316" s="15" t="s">
        <v>8313</v>
      </c>
      <c r="R316" t="s">
        <v>8318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9"/>
        <v>2012</v>
      </c>
      <c r="Q317" s="15" t="s">
        <v>8313</v>
      </c>
      <c r="R317" t="s">
        <v>8318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9"/>
        <v>2014</v>
      </c>
      <c r="Q318" s="15" t="s">
        <v>8313</v>
      </c>
      <c r="R318" t="s">
        <v>8318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9"/>
        <v>2013</v>
      </c>
      <c r="Q319" s="15" t="s">
        <v>8313</v>
      </c>
      <c r="R319" t="s">
        <v>8318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9"/>
        <v>2013</v>
      </c>
      <c r="Q320" s="15" t="s">
        <v>8313</v>
      </c>
      <c r="R320" t="s">
        <v>8318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9"/>
        <v>2009</v>
      </c>
      <c r="Q321" s="15" t="s">
        <v>8313</v>
      </c>
      <c r="R321" t="s">
        <v>8318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>
        <f t="shared" si="9"/>
        <v>2015</v>
      </c>
      <c r="Q322" s="15" t="s">
        <v>8313</v>
      </c>
      <c r="R322" t="s">
        <v>8318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(((J323/60)/60)/24)+DATE(1970,1,1)</f>
        <v>42647.446597222224</v>
      </c>
      <c r="P323">
        <f t="shared" si="9"/>
        <v>2016</v>
      </c>
      <c r="Q323" s="15" t="s">
        <v>8313</v>
      </c>
      <c r="R323" t="s">
        <v>8318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>
        <f t="shared" ref="P324:P387" si="11">YEAR(O324)</f>
        <v>2016</v>
      </c>
      <c r="Q324" s="15" t="s">
        <v>8313</v>
      </c>
      <c r="R324" t="s">
        <v>8318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>
        <f t="shared" si="11"/>
        <v>2016</v>
      </c>
      <c r="Q325" s="15" t="s">
        <v>8313</v>
      </c>
      <c r="R325" t="s">
        <v>8318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>
        <f t="shared" si="11"/>
        <v>2015</v>
      </c>
      <c r="Q326" s="15" t="s">
        <v>8313</v>
      </c>
      <c r="R326" t="s">
        <v>8318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>
        <f t="shared" si="11"/>
        <v>2016</v>
      </c>
      <c r="Q327" s="15" t="s">
        <v>8313</v>
      </c>
      <c r="R327" t="s">
        <v>8318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>
        <f t="shared" si="11"/>
        <v>2017</v>
      </c>
      <c r="Q328" s="15" t="s">
        <v>8313</v>
      </c>
      <c r="R328" t="s">
        <v>8318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>
        <f t="shared" si="11"/>
        <v>2015</v>
      </c>
      <c r="Q329" s="15" t="s">
        <v>8313</v>
      </c>
      <c r="R329" t="s">
        <v>8318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>
        <f t="shared" si="11"/>
        <v>2015</v>
      </c>
      <c r="Q330" s="15" t="s">
        <v>8313</v>
      </c>
      <c r="R330" t="s">
        <v>8318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>
        <f t="shared" si="11"/>
        <v>2015</v>
      </c>
      <c r="Q331" s="15" t="s">
        <v>8313</v>
      </c>
      <c r="R331" t="s">
        <v>8318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>
        <f t="shared" si="11"/>
        <v>2013</v>
      </c>
      <c r="Q332" s="15" t="s">
        <v>8313</v>
      </c>
      <c r="R332" t="s">
        <v>8318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>
        <f t="shared" si="11"/>
        <v>2016</v>
      </c>
      <c r="Q333" s="15" t="s">
        <v>8313</v>
      </c>
      <c r="R333" t="s">
        <v>8318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>
        <f t="shared" si="11"/>
        <v>2015</v>
      </c>
      <c r="Q334" s="15" t="s">
        <v>8313</v>
      </c>
      <c r="R334" t="s">
        <v>8318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>
        <f t="shared" si="11"/>
        <v>2016</v>
      </c>
      <c r="Q335" s="15" t="s">
        <v>8313</v>
      </c>
      <c r="R335" t="s">
        <v>8318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>
        <f t="shared" si="11"/>
        <v>2015</v>
      </c>
      <c r="Q336" s="15" t="s">
        <v>8313</v>
      </c>
      <c r="R336" t="s">
        <v>8318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>
        <f t="shared" si="11"/>
        <v>2015</v>
      </c>
      <c r="Q337" s="15" t="s">
        <v>8313</v>
      </c>
      <c r="R337" t="s">
        <v>8318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>
        <f t="shared" si="11"/>
        <v>2015</v>
      </c>
      <c r="Q338" s="15" t="s">
        <v>8313</v>
      </c>
      <c r="R338" t="s">
        <v>8318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>
        <f t="shared" si="11"/>
        <v>2015</v>
      </c>
      <c r="Q339" s="15" t="s">
        <v>8313</v>
      </c>
      <c r="R339" t="s">
        <v>8318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>
        <f t="shared" si="11"/>
        <v>2016</v>
      </c>
      <c r="Q340" s="15" t="s">
        <v>8313</v>
      </c>
      <c r="R340" t="s">
        <v>8318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>
        <f t="shared" si="11"/>
        <v>2015</v>
      </c>
      <c r="Q341" s="15" t="s">
        <v>8313</v>
      </c>
      <c r="R341" t="s">
        <v>8318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>
        <f t="shared" si="11"/>
        <v>2017</v>
      </c>
      <c r="Q342" s="15" t="s">
        <v>8313</v>
      </c>
      <c r="R342" t="s">
        <v>8318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>
        <f t="shared" si="11"/>
        <v>2014</v>
      </c>
      <c r="Q343" s="15" t="s">
        <v>8313</v>
      </c>
      <c r="R343" t="s">
        <v>8318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>
        <f t="shared" si="11"/>
        <v>2016</v>
      </c>
      <c r="Q344" s="15" t="s">
        <v>8313</v>
      </c>
      <c r="R344" t="s">
        <v>8318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>
        <f t="shared" si="11"/>
        <v>2014</v>
      </c>
      <c r="Q345" s="15" t="s">
        <v>8313</v>
      </c>
      <c r="R345" t="s">
        <v>8318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>
        <f t="shared" si="11"/>
        <v>2015</v>
      </c>
      <c r="Q346" s="15" t="s">
        <v>8313</v>
      </c>
      <c r="R346" t="s">
        <v>8318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>
        <f t="shared" si="11"/>
        <v>2015</v>
      </c>
      <c r="Q347" s="15" t="s">
        <v>8313</v>
      </c>
      <c r="R347" t="s">
        <v>8318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>
        <f t="shared" si="11"/>
        <v>2015</v>
      </c>
      <c r="Q348" s="15" t="s">
        <v>8313</v>
      </c>
      <c r="R348" t="s">
        <v>8318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>
        <f t="shared" si="11"/>
        <v>2015</v>
      </c>
      <c r="Q349" s="15" t="s">
        <v>8313</v>
      </c>
      <c r="R349" t="s">
        <v>8318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>
        <f t="shared" si="11"/>
        <v>2015</v>
      </c>
      <c r="Q350" s="15" t="s">
        <v>8313</v>
      </c>
      <c r="R350" t="s">
        <v>8318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>
        <f t="shared" si="11"/>
        <v>2017</v>
      </c>
      <c r="Q351" s="15" t="s">
        <v>8313</v>
      </c>
      <c r="R351" t="s">
        <v>8318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>
        <f t="shared" si="11"/>
        <v>2016</v>
      </c>
      <c r="Q352" s="15" t="s">
        <v>8313</v>
      </c>
      <c r="R352" t="s">
        <v>8318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>
        <f t="shared" si="11"/>
        <v>2016</v>
      </c>
      <c r="Q353" s="15" t="s">
        <v>8313</v>
      </c>
      <c r="R353" t="s">
        <v>8318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>
        <f t="shared" si="11"/>
        <v>2014</v>
      </c>
      <c r="Q354" s="15" t="s">
        <v>8313</v>
      </c>
      <c r="R354" t="s">
        <v>8318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>
        <f t="shared" si="11"/>
        <v>2015</v>
      </c>
      <c r="Q355" s="15" t="s">
        <v>8313</v>
      </c>
      <c r="R355" t="s">
        <v>8318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>
        <f t="shared" si="11"/>
        <v>2016</v>
      </c>
      <c r="Q356" s="15" t="s">
        <v>8313</v>
      </c>
      <c r="R356" t="s">
        <v>8318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>
        <f t="shared" si="11"/>
        <v>2014</v>
      </c>
      <c r="Q357" s="15" t="s">
        <v>8313</v>
      </c>
      <c r="R357" t="s">
        <v>8318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>
        <f t="shared" si="11"/>
        <v>2016</v>
      </c>
      <c r="Q358" s="15" t="s">
        <v>8313</v>
      </c>
      <c r="R358" t="s">
        <v>8318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>
        <f t="shared" si="11"/>
        <v>2015</v>
      </c>
      <c r="Q359" s="15" t="s">
        <v>8313</v>
      </c>
      <c r="R359" t="s">
        <v>8318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>
        <f t="shared" si="11"/>
        <v>2016</v>
      </c>
      <c r="Q360" s="15" t="s">
        <v>8313</v>
      </c>
      <c r="R360" t="s">
        <v>8318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>
        <f t="shared" si="11"/>
        <v>2014</v>
      </c>
      <c r="Q361" s="15" t="s">
        <v>8313</v>
      </c>
      <c r="R361" t="s">
        <v>8318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>
        <f t="shared" si="11"/>
        <v>2015</v>
      </c>
      <c r="Q362" s="15" t="s">
        <v>8313</v>
      </c>
      <c r="R362" t="s">
        <v>8318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>
        <f t="shared" si="11"/>
        <v>2014</v>
      </c>
      <c r="Q363" s="15" t="s">
        <v>8313</v>
      </c>
      <c r="R363" t="s">
        <v>8318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>
        <f t="shared" si="11"/>
        <v>2014</v>
      </c>
      <c r="Q364" s="15" t="s">
        <v>8313</v>
      </c>
      <c r="R364" t="s">
        <v>8318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>
        <f t="shared" si="11"/>
        <v>2010</v>
      </c>
      <c r="Q365" s="15" t="s">
        <v>8313</v>
      </c>
      <c r="R365" t="s">
        <v>8318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>
        <f t="shared" si="11"/>
        <v>2014</v>
      </c>
      <c r="Q366" s="15" t="s">
        <v>8313</v>
      </c>
      <c r="R366" t="s">
        <v>8318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11"/>
        <v>2014</v>
      </c>
      <c r="Q367" s="15" t="s">
        <v>8313</v>
      </c>
      <c r="R367" t="s">
        <v>8318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11"/>
        <v>2012</v>
      </c>
      <c r="Q368" s="15" t="s">
        <v>8313</v>
      </c>
      <c r="R368" t="s">
        <v>8318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11"/>
        <v>2013</v>
      </c>
      <c r="Q369" s="15" t="s">
        <v>8313</v>
      </c>
      <c r="R369" t="s">
        <v>8318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11"/>
        <v>2015</v>
      </c>
      <c r="Q370" s="15" t="s">
        <v>8313</v>
      </c>
      <c r="R370" t="s">
        <v>8318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11"/>
        <v>2011</v>
      </c>
      <c r="Q371" s="15" t="s">
        <v>8313</v>
      </c>
      <c r="R371" t="s">
        <v>8318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11"/>
        <v>2016</v>
      </c>
      <c r="Q372" s="15" t="s">
        <v>8313</v>
      </c>
      <c r="R372" t="s">
        <v>8318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11"/>
        <v>2012</v>
      </c>
      <c r="Q373" s="15" t="s">
        <v>8313</v>
      </c>
      <c r="R373" t="s">
        <v>8318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11"/>
        <v>2016</v>
      </c>
      <c r="Q374" s="15" t="s">
        <v>8313</v>
      </c>
      <c r="R374" t="s">
        <v>8318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11"/>
        <v>2012</v>
      </c>
      <c r="Q375" s="15" t="s">
        <v>8313</v>
      </c>
      <c r="R375" t="s">
        <v>8318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11"/>
        <v>2011</v>
      </c>
      <c r="Q376" s="15" t="s">
        <v>8313</v>
      </c>
      <c r="R376" t="s">
        <v>8318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11"/>
        <v>2014</v>
      </c>
      <c r="Q377" s="15" t="s">
        <v>8313</v>
      </c>
      <c r="R377" t="s">
        <v>8318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11"/>
        <v>2016</v>
      </c>
      <c r="Q378" s="15" t="s">
        <v>8313</v>
      </c>
      <c r="R378" t="s">
        <v>8318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11"/>
        <v>2015</v>
      </c>
      <c r="Q379" s="15" t="s">
        <v>8313</v>
      </c>
      <c r="R379" t="s">
        <v>8318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11"/>
        <v>2016</v>
      </c>
      <c r="Q380" s="15" t="s">
        <v>8313</v>
      </c>
      <c r="R380" t="s">
        <v>8318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11"/>
        <v>2012</v>
      </c>
      <c r="Q381" s="15" t="s">
        <v>8313</v>
      </c>
      <c r="R381" t="s">
        <v>8318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11"/>
        <v>2015</v>
      </c>
      <c r="Q382" s="15" t="s">
        <v>8313</v>
      </c>
      <c r="R382" t="s">
        <v>8318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11"/>
        <v>2012</v>
      </c>
      <c r="Q383" s="15" t="s">
        <v>8313</v>
      </c>
      <c r="R383" t="s">
        <v>8318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11"/>
        <v>2012</v>
      </c>
      <c r="Q384" s="15" t="s">
        <v>8313</v>
      </c>
      <c r="R384" t="s">
        <v>8318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11"/>
        <v>2014</v>
      </c>
      <c r="Q385" s="15" t="s">
        <v>8313</v>
      </c>
      <c r="R385" t="s">
        <v>8318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>
        <f t="shared" si="11"/>
        <v>2014</v>
      </c>
      <c r="Q386" s="15" t="s">
        <v>8313</v>
      </c>
      <c r="R386" t="s">
        <v>8318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(((J387/60)/60)/24)+DATE(1970,1,1)</f>
        <v>41934.584502314814</v>
      </c>
      <c r="P387">
        <f t="shared" si="11"/>
        <v>2014</v>
      </c>
      <c r="Q387" s="15" t="s">
        <v>8313</v>
      </c>
      <c r="R387" t="s">
        <v>8318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>
        <f t="shared" ref="P388:P451" si="13">YEAR(O388)</f>
        <v>2015</v>
      </c>
      <c r="Q388" s="15" t="s">
        <v>8313</v>
      </c>
      <c r="R388" t="s">
        <v>8318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>
        <f t="shared" si="13"/>
        <v>2015</v>
      </c>
      <c r="Q389" s="15" t="s">
        <v>8313</v>
      </c>
      <c r="R389" t="s">
        <v>8318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>
        <f t="shared" si="13"/>
        <v>2016</v>
      </c>
      <c r="Q390" s="15" t="s">
        <v>8313</v>
      </c>
      <c r="R390" t="s">
        <v>8318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>
        <f t="shared" si="13"/>
        <v>2014</v>
      </c>
      <c r="Q391" s="15" t="s">
        <v>8313</v>
      </c>
      <c r="R391" t="s">
        <v>8318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>
        <f t="shared" si="13"/>
        <v>2015</v>
      </c>
      <c r="Q392" s="15" t="s">
        <v>8313</v>
      </c>
      <c r="R392" t="s">
        <v>8318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>
        <f t="shared" si="13"/>
        <v>2011</v>
      </c>
      <c r="Q393" s="15" t="s">
        <v>8313</v>
      </c>
      <c r="R393" t="s">
        <v>8318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>
        <f t="shared" si="13"/>
        <v>2011</v>
      </c>
      <c r="Q394" s="15" t="s">
        <v>8313</v>
      </c>
      <c r="R394" t="s">
        <v>8318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>
        <f t="shared" si="13"/>
        <v>2013</v>
      </c>
      <c r="Q395" s="15" t="s">
        <v>8313</v>
      </c>
      <c r="R395" t="s">
        <v>8318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>
        <f t="shared" si="13"/>
        <v>2016</v>
      </c>
      <c r="Q396" s="15" t="s">
        <v>8313</v>
      </c>
      <c r="R396" t="s">
        <v>8318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>
        <f t="shared" si="13"/>
        <v>2012</v>
      </c>
      <c r="Q397" s="15" t="s">
        <v>8313</v>
      </c>
      <c r="R397" t="s">
        <v>8318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>
        <f t="shared" si="13"/>
        <v>2012</v>
      </c>
      <c r="Q398" s="15" t="s">
        <v>8313</v>
      </c>
      <c r="R398" t="s">
        <v>8318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>
        <f t="shared" si="13"/>
        <v>2010</v>
      </c>
      <c r="Q399" s="15" t="s">
        <v>8313</v>
      </c>
      <c r="R399" t="s">
        <v>8318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>
        <f t="shared" si="13"/>
        <v>2015</v>
      </c>
      <c r="Q400" s="15" t="s">
        <v>8313</v>
      </c>
      <c r="R400" t="s">
        <v>8318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>
        <f t="shared" si="13"/>
        <v>2016</v>
      </c>
      <c r="Q401" s="15" t="s">
        <v>8313</v>
      </c>
      <c r="R401" t="s">
        <v>8318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>
        <f t="shared" si="13"/>
        <v>2014</v>
      </c>
      <c r="Q402" s="15" t="s">
        <v>8313</v>
      </c>
      <c r="R402" t="s">
        <v>8318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>
        <f t="shared" si="13"/>
        <v>2011</v>
      </c>
      <c r="Q403" s="15" t="s">
        <v>8313</v>
      </c>
      <c r="R403" t="s">
        <v>8318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>
        <f t="shared" si="13"/>
        <v>2015</v>
      </c>
      <c r="Q404" s="15" t="s">
        <v>8313</v>
      </c>
      <c r="R404" t="s">
        <v>8318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>
        <f t="shared" si="13"/>
        <v>2011</v>
      </c>
      <c r="Q405" s="15" t="s">
        <v>8313</v>
      </c>
      <c r="R405" t="s">
        <v>8318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>
        <f t="shared" si="13"/>
        <v>2014</v>
      </c>
      <c r="Q406" s="15" t="s">
        <v>8313</v>
      </c>
      <c r="R406" t="s">
        <v>8318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>
        <f t="shared" si="13"/>
        <v>2014</v>
      </c>
      <c r="Q407" s="15" t="s">
        <v>8313</v>
      </c>
      <c r="R407" t="s">
        <v>8318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>
        <f t="shared" si="13"/>
        <v>2011</v>
      </c>
      <c r="Q408" s="15" t="s">
        <v>8313</v>
      </c>
      <c r="R408" t="s">
        <v>8318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>
        <f t="shared" si="13"/>
        <v>2011</v>
      </c>
      <c r="Q409" s="15" t="s">
        <v>8313</v>
      </c>
      <c r="R409" t="s">
        <v>8318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>
        <f t="shared" si="13"/>
        <v>2013</v>
      </c>
      <c r="Q410" s="15" t="s">
        <v>8313</v>
      </c>
      <c r="R410" t="s">
        <v>8318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>
        <f t="shared" si="13"/>
        <v>2016</v>
      </c>
      <c r="Q411" s="15" t="s">
        <v>8313</v>
      </c>
      <c r="R411" t="s">
        <v>8318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>
        <f t="shared" si="13"/>
        <v>2015</v>
      </c>
      <c r="Q412" s="15" t="s">
        <v>8313</v>
      </c>
      <c r="R412" t="s">
        <v>8318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>
        <f t="shared" si="13"/>
        <v>2013</v>
      </c>
      <c r="Q413" s="15" t="s">
        <v>8313</v>
      </c>
      <c r="R413" t="s">
        <v>8318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>
        <f t="shared" si="13"/>
        <v>2012</v>
      </c>
      <c r="Q414" s="15" t="s">
        <v>8313</v>
      </c>
      <c r="R414" t="s">
        <v>8318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>
        <f t="shared" si="13"/>
        <v>2012</v>
      </c>
      <c r="Q415" s="15" t="s">
        <v>8313</v>
      </c>
      <c r="R415" t="s">
        <v>8318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>
        <f t="shared" si="13"/>
        <v>2013</v>
      </c>
      <c r="Q416" s="15" t="s">
        <v>8313</v>
      </c>
      <c r="R416" t="s">
        <v>8318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>
        <f t="shared" si="13"/>
        <v>2014</v>
      </c>
      <c r="Q417" s="15" t="s">
        <v>8313</v>
      </c>
      <c r="R417" t="s">
        <v>8318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>
        <f t="shared" si="13"/>
        <v>2014</v>
      </c>
      <c r="Q418" s="15" t="s">
        <v>8313</v>
      </c>
      <c r="R418" t="s">
        <v>8318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>
        <f t="shared" si="13"/>
        <v>2013</v>
      </c>
      <c r="Q419" s="15" t="s">
        <v>8313</v>
      </c>
      <c r="R419" t="s">
        <v>8318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>
        <f t="shared" si="13"/>
        <v>2015</v>
      </c>
      <c r="Q420" s="15" t="s">
        <v>8313</v>
      </c>
      <c r="R420" t="s">
        <v>8318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>
        <f t="shared" si="13"/>
        <v>2013</v>
      </c>
      <c r="Q421" s="15" t="s">
        <v>8313</v>
      </c>
      <c r="R421" t="s">
        <v>8318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>
        <f t="shared" si="13"/>
        <v>2014</v>
      </c>
      <c r="Q422" s="15" t="s">
        <v>8313</v>
      </c>
      <c r="R422" t="s">
        <v>8319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>
        <f t="shared" si="13"/>
        <v>2015</v>
      </c>
      <c r="Q423" s="15" t="s">
        <v>8313</v>
      </c>
      <c r="R423" t="s">
        <v>8319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>
        <f t="shared" si="13"/>
        <v>2014</v>
      </c>
      <c r="Q424" s="15" t="s">
        <v>8313</v>
      </c>
      <c r="R424" t="s">
        <v>8319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>
        <f t="shared" si="13"/>
        <v>2013</v>
      </c>
      <c r="Q425" s="15" t="s">
        <v>8313</v>
      </c>
      <c r="R425" t="s">
        <v>8319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>
        <f t="shared" si="13"/>
        <v>2012</v>
      </c>
      <c r="Q426" s="15" t="s">
        <v>8313</v>
      </c>
      <c r="R426" t="s">
        <v>8319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>
        <f t="shared" si="13"/>
        <v>2015</v>
      </c>
      <c r="Q427" s="15" t="s">
        <v>8313</v>
      </c>
      <c r="R427" t="s">
        <v>8319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>
        <f t="shared" si="13"/>
        <v>2016</v>
      </c>
      <c r="Q428" s="15" t="s">
        <v>8313</v>
      </c>
      <c r="R428" t="s">
        <v>8319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>
        <f t="shared" si="13"/>
        <v>2015</v>
      </c>
      <c r="Q429" s="15" t="s">
        <v>8313</v>
      </c>
      <c r="R429" t="s">
        <v>8319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>
        <f t="shared" si="13"/>
        <v>2014</v>
      </c>
      <c r="Q430" s="15" t="s">
        <v>8313</v>
      </c>
      <c r="R430" t="s">
        <v>8319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3"/>
        <v>2009</v>
      </c>
      <c r="Q431" s="15" t="s">
        <v>8313</v>
      </c>
      <c r="R431" t="s">
        <v>8319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3"/>
        <v>2013</v>
      </c>
      <c r="Q432" s="15" t="s">
        <v>8313</v>
      </c>
      <c r="R432" t="s">
        <v>8319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3"/>
        <v>2016</v>
      </c>
      <c r="Q433" s="15" t="s">
        <v>8313</v>
      </c>
      <c r="R433" t="s">
        <v>8319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3"/>
        <v>2015</v>
      </c>
      <c r="Q434" s="15" t="s">
        <v>8313</v>
      </c>
      <c r="R434" t="s">
        <v>8319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3"/>
        <v>2015</v>
      </c>
      <c r="Q435" s="15" t="s">
        <v>8313</v>
      </c>
      <c r="R435" t="s">
        <v>8319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3"/>
        <v>2013</v>
      </c>
      <c r="Q436" s="15" t="s">
        <v>8313</v>
      </c>
      <c r="R436" t="s">
        <v>8319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3"/>
        <v>2013</v>
      </c>
      <c r="Q437" s="15" t="s">
        <v>8313</v>
      </c>
      <c r="R437" t="s">
        <v>8319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3"/>
        <v>2013</v>
      </c>
      <c r="Q438" s="15" t="s">
        <v>8313</v>
      </c>
      <c r="R438" t="s">
        <v>8319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3"/>
        <v>2016</v>
      </c>
      <c r="Q439" s="15" t="s">
        <v>8313</v>
      </c>
      <c r="R439" t="s">
        <v>8319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3"/>
        <v>2015</v>
      </c>
      <c r="Q440" s="15" t="s">
        <v>8313</v>
      </c>
      <c r="R440" t="s">
        <v>8319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3"/>
        <v>2014</v>
      </c>
      <c r="Q441" s="15" t="s">
        <v>8313</v>
      </c>
      <c r="R441" t="s">
        <v>8319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3"/>
        <v>2016</v>
      </c>
      <c r="Q442" s="15" t="s">
        <v>8313</v>
      </c>
      <c r="R442" t="s">
        <v>8319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3"/>
        <v>2013</v>
      </c>
      <c r="Q443" s="15" t="s">
        <v>8313</v>
      </c>
      <c r="R443" t="s">
        <v>8319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3"/>
        <v>2015</v>
      </c>
      <c r="Q444" s="15" t="s">
        <v>8313</v>
      </c>
      <c r="R444" t="s">
        <v>8319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3"/>
        <v>2014</v>
      </c>
      <c r="Q445" s="15" t="s">
        <v>8313</v>
      </c>
      <c r="R445" t="s">
        <v>8319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3"/>
        <v>2011</v>
      </c>
      <c r="Q446" s="15" t="s">
        <v>8313</v>
      </c>
      <c r="R446" t="s">
        <v>8319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3"/>
        <v>2015</v>
      </c>
      <c r="Q447" s="15" t="s">
        <v>8313</v>
      </c>
      <c r="R447" t="s">
        <v>8319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3"/>
        <v>2015</v>
      </c>
      <c r="Q448" s="15" t="s">
        <v>8313</v>
      </c>
      <c r="R448" t="s">
        <v>8319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3"/>
        <v>2013</v>
      </c>
      <c r="Q449" s="15" t="s">
        <v>8313</v>
      </c>
      <c r="R449" t="s">
        <v>8319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>
        <f t="shared" si="13"/>
        <v>2014</v>
      </c>
      <c r="Q450" s="15" t="s">
        <v>8313</v>
      </c>
      <c r="R450" t="s">
        <v>8319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(((J451/60)/60)/24)+DATE(1970,1,1)</f>
        <v>41534.568113425928</v>
      </c>
      <c r="P451">
        <f t="shared" si="13"/>
        <v>2013</v>
      </c>
      <c r="Q451" s="15" t="s">
        <v>8313</v>
      </c>
      <c r="R451" t="s">
        <v>8319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>
        <f t="shared" ref="P452:P515" si="15">YEAR(O452)</f>
        <v>2014</v>
      </c>
      <c r="Q452" s="15" t="s">
        <v>8313</v>
      </c>
      <c r="R452" t="s">
        <v>8319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>
        <f t="shared" si="15"/>
        <v>2013</v>
      </c>
      <c r="Q453" s="15" t="s">
        <v>8313</v>
      </c>
      <c r="R453" t="s">
        <v>8319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>
        <f t="shared" si="15"/>
        <v>2015</v>
      </c>
      <c r="Q454" s="15" t="s">
        <v>8313</v>
      </c>
      <c r="R454" t="s">
        <v>8319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>
        <f t="shared" si="15"/>
        <v>2015</v>
      </c>
      <c r="Q455" s="15" t="s">
        <v>8313</v>
      </c>
      <c r="R455" t="s">
        <v>8319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>
        <f t="shared" si="15"/>
        <v>2014</v>
      </c>
      <c r="Q456" s="15" t="s">
        <v>8313</v>
      </c>
      <c r="R456" t="s">
        <v>8319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>
        <f t="shared" si="15"/>
        <v>2012</v>
      </c>
      <c r="Q457" s="15" t="s">
        <v>8313</v>
      </c>
      <c r="R457" t="s">
        <v>8319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>
        <f t="shared" si="15"/>
        <v>2013</v>
      </c>
      <c r="Q458" s="15" t="s">
        <v>8313</v>
      </c>
      <c r="R458" t="s">
        <v>8319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>
        <f t="shared" si="15"/>
        <v>2014</v>
      </c>
      <c r="Q459" s="15" t="s">
        <v>8313</v>
      </c>
      <c r="R459" t="s">
        <v>8319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>
        <f t="shared" si="15"/>
        <v>2013</v>
      </c>
      <c r="Q460" s="15" t="s">
        <v>8313</v>
      </c>
      <c r="R460" t="s">
        <v>8319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>
        <f t="shared" si="15"/>
        <v>2011</v>
      </c>
      <c r="Q461" s="15" t="s">
        <v>8313</v>
      </c>
      <c r="R461" t="s">
        <v>8319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>
        <f t="shared" si="15"/>
        <v>2014</v>
      </c>
      <c r="Q462" s="15" t="s">
        <v>8313</v>
      </c>
      <c r="R462" t="s">
        <v>8319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>
        <f t="shared" si="15"/>
        <v>2013</v>
      </c>
      <c r="Q463" s="15" t="s">
        <v>8313</v>
      </c>
      <c r="R463" t="s">
        <v>8319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>
        <f t="shared" si="15"/>
        <v>2011</v>
      </c>
      <c r="Q464" s="15" t="s">
        <v>8313</v>
      </c>
      <c r="R464" t="s">
        <v>8319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>
        <f t="shared" si="15"/>
        <v>2011</v>
      </c>
      <c r="Q465" s="15" t="s">
        <v>8313</v>
      </c>
      <c r="R465" t="s">
        <v>8319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>
        <f t="shared" si="15"/>
        <v>2016</v>
      </c>
      <c r="Q466" s="15" t="s">
        <v>8313</v>
      </c>
      <c r="R466" t="s">
        <v>8319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>
        <f t="shared" si="15"/>
        <v>2014</v>
      </c>
      <c r="Q467" s="15" t="s">
        <v>8313</v>
      </c>
      <c r="R467" t="s">
        <v>8319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>
        <f t="shared" si="15"/>
        <v>2012</v>
      </c>
      <c r="Q468" s="15" t="s">
        <v>8313</v>
      </c>
      <c r="R468" t="s">
        <v>8319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>
        <f t="shared" si="15"/>
        <v>2012</v>
      </c>
      <c r="Q469" s="15" t="s">
        <v>8313</v>
      </c>
      <c r="R469" t="s">
        <v>8319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>
        <f t="shared" si="15"/>
        <v>2012</v>
      </c>
      <c r="Q470" s="15" t="s">
        <v>8313</v>
      </c>
      <c r="R470" t="s">
        <v>8319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>
        <f t="shared" si="15"/>
        <v>2014</v>
      </c>
      <c r="Q471" s="15" t="s">
        <v>8313</v>
      </c>
      <c r="R471" t="s">
        <v>8319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>
        <f t="shared" si="15"/>
        <v>2013</v>
      </c>
      <c r="Q472" s="15" t="s">
        <v>8313</v>
      </c>
      <c r="R472" t="s">
        <v>8319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>
        <f t="shared" si="15"/>
        <v>2014</v>
      </c>
      <c r="Q473" s="15" t="s">
        <v>8313</v>
      </c>
      <c r="R473" t="s">
        <v>8319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>
        <f t="shared" si="15"/>
        <v>2014</v>
      </c>
      <c r="Q474" s="15" t="s">
        <v>8313</v>
      </c>
      <c r="R474" t="s">
        <v>8319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>
        <f t="shared" si="15"/>
        <v>2014</v>
      </c>
      <c r="Q475" s="15" t="s">
        <v>8313</v>
      </c>
      <c r="R475" t="s">
        <v>8319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>
        <f t="shared" si="15"/>
        <v>2017</v>
      </c>
      <c r="Q476" s="15" t="s">
        <v>8313</v>
      </c>
      <c r="R476" t="s">
        <v>8319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>
        <f t="shared" si="15"/>
        <v>2015</v>
      </c>
      <c r="Q477" s="15" t="s">
        <v>8313</v>
      </c>
      <c r="R477" t="s">
        <v>8319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>
        <f t="shared" si="15"/>
        <v>2014</v>
      </c>
      <c r="Q478" s="15" t="s">
        <v>8313</v>
      </c>
      <c r="R478" t="s">
        <v>8319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>
        <f t="shared" si="15"/>
        <v>2012</v>
      </c>
      <c r="Q479" s="15" t="s">
        <v>8313</v>
      </c>
      <c r="R479" t="s">
        <v>8319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>
        <f t="shared" si="15"/>
        <v>2015</v>
      </c>
      <c r="Q480" s="15" t="s">
        <v>8313</v>
      </c>
      <c r="R480" t="s">
        <v>8319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>
        <f t="shared" si="15"/>
        <v>2014</v>
      </c>
      <c r="Q481" s="15" t="s">
        <v>8313</v>
      </c>
      <c r="R481" t="s">
        <v>8319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>
        <f t="shared" si="15"/>
        <v>2013</v>
      </c>
      <c r="Q482" s="15" t="s">
        <v>8313</v>
      </c>
      <c r="R482" t="s">
        <v>8319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>
        <f t="shared" si="15"/>
        <v>2012</v>
      </c>
      <c r="Q483" s="15" t="s">
        <v>8313</v>
      </c>
      <c r="R483" t="s">
        <v>8319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>
        <f t="shared" si="15"/>
        <v>2016</v>
      </c>
      <c r="Q484" s="15" t="s">
        <v>8313</v>
      </c>
      <c r="R484" t="s">
        <v>8319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>
        <f t="shared" si="15"/>
        <v>2012</v>
      </c>
      <c r="Q485" s="15" t="s">
        <v>8313</v>
      </c>
      <c r="R485" t="s">
        <v>8319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>
        <f t="shared" si="15"/>
        <v>2015</v>
      </c>
      <c r="Q486" s="15" t="s">
        <v>8313</v>
      </c>
      <c r="R486" t="s">
        <v>8319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>
        <f t="shared" si="15"/>
        <v>2013</v>
      </c>
      <c r="Q487" s="15" t="s">
        <v>8313</v>
      </c>
      <c r="R487" t="s">
        <v>8319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>
        <f t="shared" si="15"/>
        <v>2014</v>
      </c>
      <c r="Q488" s="15" t="s">
        <v>8313</v>
      </c>
      <c r="R488" t="s">
        <v>8319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>
        <f t="shared" si="15"/>
        <v>2016</v>
      </c>
      <c r="Q489" s="15" t="s">
        <v>8313</v>
      </c>
      <c r="R489" t="s">
        <v>8319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>
        <f t="shared" si="15"/>
        <v>2016</v>
      </c>
      <c r="Q490" s="15" t="s">
        <v>8313</v>
      </c>
      <c r="R490" t="s">
        <v>8319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>
        <f t="shared" si="15"/>
        <v>2011</v>
      </c>
      <c r="Q491" s="15" t="s">
        <v>8313</v>
      </c>
      <c r="R491" t="s">
        <v>8319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>
        <f t="shared" si="15"/>
        <v>2012</v>
      </c>
      <c r="Q492" s="15" t="s">
        <v>8313</v>
      </c>
      <c r="R492" t="s">
        <v>8319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>
        <f t="shared" si="15"/>
        <v>2015</v>
      </c>
      <c r="Q493" s="15" t="s">
        <v>8313</v>
      </c>
      <c r="R493" t="s">
        <v>8319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>
        <f t="shared" si="15"/>
        <v>2016</v>
      </c>
      <c r="Q494" s="15" t="s">
        <v>8313</v>
      </c>
      <c r="R494" t="s">
        <v>8319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5"/>
        <v>2015</v>
      </c>
      <c r="Q495" s="15" t="s">
        <v>8313</v>
      </c>
      <c r="R495" t="s">
        <v>8319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5"/>
        <v>2014</v>
      </c>
      <c r="Q496" s="15" t="s">
        <v>8313</v>
      </c>
      <c r="R496" t="s">
        <v>8319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5"/>
        <v>2015</v>
      </c>
      <c r="Q497" s="15" t="s">
        <v>8313</v>
      </c>
      <c r="R497" t="s">
        <v>8319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5"/>
        <v>2013</v>
      </c>
      <c r="Q498" s="15" t="s">
        <v>8313</v>
      </c>
      <c r="R498" t="s">
        <v>8319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5"/>
        <v>2014</v>
      </c>
      <c r="Q499" s="15" t="s">
        <v>8313</v>
      </c>
      <c r="R499" t="s">
        <v>8319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5"/>
        <v>2011</v>
      </c>
      <c r="Q500" s="15" t="s">
        <v>8313</v>
      </c>
      <c r="R500" t="s">
        <v>8319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5"/>
        <v>2009</v>
      </c>
      <c r="Q501" s="15" t="s">
        <v>8313</v>
      </c>
      <c r="R501" t="s">
        <v>8319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5"/>
        <v>2010</v>
      </c>
      <c r="Q502" s="15" t="s">
        <v>8313</v>
      </c>
      <c r="R502" t="s">
        <v>8319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5"/>
        <v>2011</v>
      </c>
      <c r="Q503" s="15" t="s">
        <v>8313</v>
      </c>
      <c r="R503" t="s">
        <v>8319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5"/>
        <v>2012</v>
      </c>
      <c r="Q504" s="15" t="s">
        <v>8313</v>
      </c>
      <c r="R504" t="s">
        <v>8319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5"/>
        <v>2014</v>
      </c>
      <c r="Q505" s="15" t="s">
        <v>8313</v>
      </c>
      <c r="R505" t="s">
        <v>8319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5"/>
        <v>2012</v>
      </c>
      <c r="Q506" s="15" t="s">
        <v>8313</v>
      </c>
      <c r="R506" t="s">
        <v>8319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5"/>
        <v>2015</v>
      </c>
      <c r="Q507" s="15" t="s">
        <v>8313</v>
      </c>
      <c r="R507" t="s">
        <v>8319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5"/>
        <v>2013</v>
      </c>
      <c r="Q508" s="15" t="s">
        <v>8313</v>
      </c>
      <c r="R508" t="s">
        <v>8319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5"/>
        <v>2012</v>
      </c>
      <c r="Q509" s="15" t="s">
        <v>8313</v>
      </c>
      <c r="R509" t="s">
        <v>8319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5"/>
        <v>2012</v>
      </c>
      <c r="Q510" s="15" t="s">
        <v>8313</v>
      </c>
      <c r="R510" t="s">
        <v>8319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5"/>
        <v>2015</v>
      </c>
      <c r="Q511" s="15" t="s">
        <v>8313</v>
      </c>
      <c r="R511" t="s">
        <v>8319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5"/>
        <v>2016</v>
      </c>
      <c r="Q512" s="15" t="s">
        <v>8313</v>
      </c>
      <c r="R512" t="s">
        <v>8319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5"/>
        <v>2013</v>
      </c>
      <c r="Q513" s="15" t="s">
        <v>8313</v>
      </c>
      <c r="R513" t="s">
        <v>8319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>
        <f t="shared" si="15"/>
        <v>2016</v>
      </c>
      <c r="Q514" s="15" t="s">
        <v>8313</v>
      </c>
      <c r="R514" t="s">
        <v>8319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(((J515/60)/60)/24)+DATE(1970,1,1)</f>
        <v>42552.653993055559</v>
      </c>
      <c r="P515">
        <f t="shared" si="15"/>
        <v>2016</v>
      </c>
      <c r="Q515" s="15" t="s">
        <v>8313</v>
      </c>
      <c r="R515" t="s">
        <v>8319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>
        <f t="shared" ref="P516:P579" si="17">YEAR(O516)</f>
        <v>2014</v>
      </c>
      <c r="Q516" s="15" t="s">
        <v>8313</v>
      </c>
      <c r="R516" t="s">
        <v>8319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>
        <f t="shared" si="17"/>
        <v>2015</v>
      </c>
      <c r="Q517" s="15" t="s">
        <v>8313</v>
      </c>
      <c r="R517" t="s">
        <v>8319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>
        <f t="shared" si="17"/>
        <v>2015</v>
      </c>
      <c r="Q518" s="15" t="s">
        <v>8313</v>
      </c>
      <c r="R518" t="s">
        <v>8319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>
        <f t="shared" si="17"/>
        <v>2017</v>
      </c>
      <c r="Q519" s="15" t="s">
        <v>8313</v>
      </c>
      <c r="R519" t="s">
        <v>8319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>
        <f t="shared" si="17"/>
        <v>2015</v>
      </c>
      <c r="Q520" s="15" t="s">
        <v>8313</v>
      </c>
      <c r="R520" t="s">
        <v>8319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>
        <f t="shared" si="17"/>
        <v>2012</v>
      </c>
      <c r="Q521" s="15" t="s">
        <v>8313</v>
      </c>
      <c r="R521" t="s">
        <v>8319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>
        <f t="shared" si="17"/>
        <v>2015</v>
      </c>
      <c r="Q522" s="15" t="s">
        <v>8320</v>
      </c>
      <c r="R522" t="s">
        <v>8321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>
        <f t="shared" si="17"/>
        <v>2016</v>
      </c>
      <c r="Q523" s="15" t="s">
        <v>8320</v>
      </c>
      <c r="R523" t="s">
        <v>8321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>
        <f t="shared" si="17"/>
        <v>2016</v>
      </c>
      <c r="Q524" s="15" t="s">
        <v>8320</v>
      </c>
      <c r="R524" t="s">
        <v>8321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>
        <f t="shared" si="17"/>
        <v>2015</v>
      </c>
      <c r="Q525" s="15" t="s">
        <v>8320</v>
      </c>
      <c r="R525" t="s">
        <v>8321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>
        <f t="shared" si="17"/>
        <v>2016</v>
      </c>
      <c r="Q526" s="15" t="s">
        <v>8320</v>
      </c>
      <c r="R526" t="s">
        <v>8321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>
        <f t="shared" si="17"/>
        <v>2014</v>
      </c>
      <c r="Q527" s="15" t="s">
        <v>8320</v>
      </c>
      <c r="R527" t="s">
        <v>8321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>
        <f t="shared" si="17"/>
        <v>2015</v>
      </c>
      <c r="Q528" s="15" t="s">
        <v>8320</v>
      </c>
      <c r="R528" t="s">
        <v>8321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>
        <f t="shared" si="17"/>
        <v>2017</v>
      </c>
      <c r="Q529" s="15" t="s">
        <v>8320</v>
      </c>
      <c r="R529" t="s">
        <v>8321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>
        <f t="shared" si="17"/>
        <v>2015</v>
      </c>
      <c r="Q530" s="15" t="s">
        <v>8320</v>
      </c>
      <c r="R530" t="s">
        <v>8321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>
        <f t="shared" si="17"/>
        <v>2016</v>
      </c>
      <c r="Q531" s="15" t="s">
        <v>8320</v>
      </c>
      <c r="R531" t="s">
        <v>8321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>
        <f t="shared" si="17"/>
        <v>2015</v>
      </c>
      <c r="Q532" s="15" t="s">
        <v>8320</v>
      </c>
      <c r="R532" t="s">
        <v>8321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>
        <f t="shared" si="17"/>
        <v>2016</v>
      </c>
      <c r="Q533" s="15" t="s">
        <v>8320</v>
      </c>
      <c r="R533" t="s">
        <v>8321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>
        <f t="shared" si="17"/>
        <v>2016</v>
      </c>
      <c r="Q534" s="15" t="s">
        <v>8320</v>
      </c>
      <c r="R534" t="s">
        <v>8321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>
        <f t="shared" si="17"/>
        <v>2016</v>
      </c>
      <c r="Q535" s="15" t="s">
        <v>8320</v>
      </c>
      <c r="R535" t="s">
        <v>8321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>
        <f t="shared" si="17"/>
        <v>2015</v>
      </c>
      <c r="Q536" s="15" t="s">
        <v>8320</v>
      </c>
      <c r="R536" t="s">
        <v>8321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>
        <f t="shared" si="17"/>
        <v>2016</v>
      </c>
      <c r="Q537" s="15" t="s">
        <v>8320</v>
      </c>
      <c r="R537" t="s">
        <v>8321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>
        <f t="shared" si="17"/>
        <v>2015</v>
      </c>
      <c r="Q538" s="15" t="s">
        <v>8320</v>
      </c>
      <c r="R538" t="s">
        <v>8321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>
        <f t="shared" si="17"/>
        <v>2015</v>
      </c>
      <c r="Q539" s="15" t="s">
        <v>8320</v>
      </c>
      <c r="R539" t="s">
        <v>8321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>
        <f t="shared" si="17"/>
        <v>2016</v>
      </c>
      <c r="Q540" s="15" t="s">
        <v>8320</v>
      </c>
      <c r="R540" t="s">
        <v>8321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>
        <f t="shared" si="17"/>
        <v>2016</v>
      </c>
      <c r="Q541" s="15" t="s">
        <v>8320</v>
      </c>
      <c r="R541" t="s">
        <v>8321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>
        <f t="shared" si="17"/>
        <v>2015</v>
      </c>
      <c r="Q542" s="15" t="s">
        <v>8322</v>
      </c>
      <c r="R542" t="s">
        <v>8323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>
        <f t="shared" si="17"/>
        <v>2015</v>
      </c>
      <c r="Q543" s="15" t="s">
        <v>8322</v>
      </c>
      <c r="R543" t="s">
        <v>8323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>
        <f t="shared" si="17"/>
        <v>2016</v>
      </c>
      <c r="Q544" s="15" t="s">
        <v>8322</v>
      </c>
      <c r="R544" t="s">
        <v>8323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>
        <f t="shared" si="17"/>
        <v>2014</v>
      </c>
      <c r="Q545" s="15" t="s">
        <v>8322</v>
      </c>
      <c r="R545" t="s">
        <v>8323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>
        <f t="shared" si="17"/>
        <v>2016</v>
      </c>
      <c r="Q546" s="15" t="s">
        <v>8322</v>
      </c>
      <c r="R546" t="s">
        <v>8323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>
        <f t="shared" si="17"/>
        <v>2015</v>
      </c>
      <c r="Q547" s="15" t="s">
        <v>8322</v>
      </c>
      <c r="R547" t="s">
        <v>8323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>
        <f t="shared" si="17"/>
        <v>2015</v>
      </c>
      <c r="Q548" s="15" t="s">
        <v>8322</v>
      </c>
      <c r="R548" t="s">
        <v>8323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>
        <f t="shared" si="17"/>
        <v>2016</v>
      </c>
      <c r="Q549" s="15" t="s">
        <v>8322</v>
      </c>
      <c r="R549" t="s">
        <v>8323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>
        <f t="shared" si="17"/>
        <v>2015</v>
      </c>
      <c r="Q550" s="15" t="s">
        <v>8322</v>
      </c>
      <c r="R550" t="s">
        <v>8323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>
        <f t="shared" si="17"/>
        <v>2015</v>
      </c>
      <c r="Q551" s="15" t="s">
        <v>8322</v>
      </c>
      <c r="R551" t="s">
        <v>8323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>
        <f t="shared" si="17"/>
        <v>2017</v>
      </c>
      <c r="Q552" s="15" t="s">
        <v>8322</v>
      </c>
      <c r="R552" t="s">
        <v>8323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>
        <f t="shared" si="17"/>
        <v>2015</v>
      </c>
      <c r="Q553" s="15" t="s">
        <v>8322</v>
      </c>
      <c r="R553" t="s">
        <v>8323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>
        <f t="shared" si="17"/>
        <v>2015</v>
      </c>
      <c r="Q554" s="15" t="s">
        <v>8322</v>
      </c>
      <c r="R554" t="s">
        <v>8323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>
        <f t="shared" si="17"/>
        <v>2014</v>
      </c>
      <c r="Q555" s="15" t="s">
        <v>8322</v>
      </c>
      <c r="R555" t="s">
        <v>8323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>
        <f t="shared" si="17"/>
        <v>2014</v>
      </c>
      <c r="Q556" s="15" t="s">
        <v>8322</v>
      </c>
      <c r="R556" t="s">
        <v>8323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>
        <f t="shared" si="17"/>
        <v>2016</v>
      </c>
      <c r="Q557" s="15" t="s">
        <v>8322</v>
      </c>
      <c r="R557" t="s">
        <v>8323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>
        <f t="shared" si="17"/>
        <v>2015</v>
      </c>
      <c r="Q558" s="15" t="s">
        <v>8322</v>
      </c>
      <c r="R558" t="s">
        <v>8323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7"/>
        <v>2016</v>
      </c>
      <c r="Q559" s="15" t="s">
        <v>8322</v>
      </c>
      <c r="R559" t="s">
        <v>8323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7"/>
        <v>2015</v>
      </c>
      <c r="Q560" s="15" t="s">
        <v>8322</v>
      </c>
      <c r="R560" t="s">
        <v>8323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7"/>
        <v>2015</v>
      </c>
      <c r="Q561" s="15" t="s">
        <v>8322</v>
      </c>
      <c r="R561" t="s">
        <v>8323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7"/>
        <v>2014</v>
      </c>
      <c r="Q562" s="15" t="s">
        <v>8322</v>
      </c>
      <c r="R562" t="s">
        <v>8323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7"/>
        <v>2015</v>
      </c>
      <c r="Q563" s="15" t="s">
        <v>8322</v>
      </c>
      <c r="R563" t="s">
        <v>8323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7"/>
        <v>2016</v>
      </c>
      <c r="Q564" s="15" t="s">
        <v>8322</v>
      </c>
      <c r="R564" t="s">
        <v>8323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7"/>
        <v>2015</v>
      </c>
      <c r="Q565" s="15" t="s">
        <v>8322</v>
      </c>
      <c r="R565" t="s">
        <v>8323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7"/>
        <v>2016</v>
      </c>
      <c r="Q566" s="15" t="s">
        <v>8322</v>
      </c>
      <c r="R566" t="s">
        <v>8323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7"/>
        <v>2015</v>
      </c>
      <c r="Q567" s="15" t="s">
        <v>8322</v>
      </c>
      <c r="R567" t="s">
        <v>8323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7"/>
        <v>2016</v>
      </c>
      <c r="Q568" s="15" t="s">
        <v>8322</v>
      </c>
      <c r="R568" t="s">
        <v>8323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7"/>
        <v>2014</v>
      </c>
      <c r="Q569" s="15" t="s">
        <v>8322</v>
      </c>
      <c r="R569" t="s">
        <v>8323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7"/>
        <v>2015</v>
      </c>
      <c r="Q570" s="15" t="s">
        <v>8322</v>
      </c>
      <c r="R570" t="s">
        <v>8323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7"/>
        <v>2015</v>
      </c>
      <c r="Q571" s="15" t="s">
        <v>8322</v>
      </c>
      <c r="R571" t="s">
        <v>8323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7"/>
        <v>2016</v>
      </c>
      <c r="Q572" s="15" t="s">
        <v>8322</v>
      </c>
      <c r="R572" t="s">
        <v>8323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7"/>
        <v>2015</v>
      </c>
      <c r="Q573" s="15" t="s">
        <v>8322</v>
      </c>
      <c r="R573" t="s">
        <v>8323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7"/>
        <v>2015</v>
      </c>
      <c r="Q574" s="15" t="s">
        <v>8322</v>
      </c>
      <c r="R574" t="s">
        <v>8323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7"/>
        <v>2014</v>
      </c>
      <c r="Q575" s="15" t="s">
        <v>8322</v>
      </c>
      <c r="R575" t="s">
        <v>8323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7"/>
        <v>2016</v>
      </c>
      <c r="Q576" s="15" t="s">
        <v>8322</v>
      </c>
      <c r="R576" t="s">
        <v>8323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7"/>
        <v>2015</v>
      </c>
      <c r="Q577" s="15" t="s">
        <v>8322</v>
      </c>
      <c r="R577" t="s">
        <v>8323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>
        <f t="shared" si="17"/>
        <v>2015</v>
      </c>
      <c r="Q578" s="15" t="s">
        <v>8322</v>
      </c>
      <c r="R578" t="s">
        <v>8323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(((J579/60)/60)/24)+DATE(1970,1,1)</f>
        <v>42450.589143518519</v>
      </c>
      <c r="P579">
        <f t="shared" si="17"/>
        <v>2016</v>
      </c>
      <c r="Q579" s="15" t="s">
        <v>8322</v>
      </c>
      <c r="R579" t="s">
        <v>8323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>
        <f t="shared" ref="P580:P643" si="19">YEAR(O580)</f>
        <v>2015</v>
      </c>
      <c r="Q580" s="15" t="s">
        <v>8322</v>
      </c>
      <c r="R580" t="s">
        <v>8323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>
        <f t="shared" si="19"/>
        <v>2014</v>
      </c>
      <c r="Q581" s="15" t="s">
        <v>8322</v>
      </c>
      <c r="R581" t="s">
        <v>8323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>
        <f t="shared" si="19"/>
        <v>2016</v>
      </c>
      <c r="Q582" s="15" t="s">
        <v>8322</v>
      </c>
      <c r="R582" t="s">
        <v>8323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>
        <f t="shared" si="19"/>
        <v>2015</v>
      </c>
      <c r="Q583" s="15" t="s">
        <v>8322</v>
      </c>
      <c r="R583" t="s">
        <v>8323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>
        <f t="shared" si="19"/>
        <v>2015</v>
      </c>
      <c r="Q584" s="15" t="s">
        <v>8322</v>
      </c>
      <c r="R584" t="s">
        <v>8323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>
        <f t="shared" si="19"/>
        <v>2015</v>
      </c>
      <c r="Q585" s="15" t="s">
        <v>8322</v>
      </c>
      <c r="R585" t="s">
        <v>8323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>
        <f t="shared" si="19"/>
        <v>2015</v>
      </c>
      <c r="Q586" s="15" t="s">
        <v>8322</v>
      </c>
      <c r="R586" t="s">
        <v>8323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>
        <f t="shared" si="19"/>
        <v>2015</v>
      </c>
      <c r="Q587" s="15" t="s">
        <v>8322</v>
      </c>
      <c r="R587" t="s">
        <v>8323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>
        <f t="shared" si="19"/>
        <v>2015</v>
      </c>
      <c r="Q588" s="15" t="s">
        <v>8322</v>
      </c>
      <c r="R588" t="s">
        <v>8323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>
        <f t="shared" si="19"/>
        <v>2015</v>
      </c>
      <c r="Q589" s="15" t="s">
        <v>8322</v>
      </c>
      <c r="R589" t="s">
        <v>8323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>
        <f t="shared" si="19"/>
        <v>2016</v>
      </c>
      <c r="Q590" s="15" t="s">
        <v>8322</v>
      </c>
      <c r="R590" t="s">
        <v>8323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>
        <f t="shared" si="19"/>
        <v>2015</v>
      </c>
      <c r="Q591" s="15" t="s">
        <v>8322</v>
      </c>
      <c r="R591" t="s">
        <v>8323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>
        <f t="shared" si="19"/>
        <v>2016</v>
      </c>
      <c r="Q592" s="15" t="s">
        <v>8322</v>
      </c>
      <c r="R592" t="s">
        <v>8323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>
        <f t="shared" si="19"/>
        <v>2015</v>
      </c>
      <c r="Q593" s="15" t="s">
        <v>8322</v>
      </c>
      <c r="R593" t="s">
        <v>8323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>
        <f t="shared" si="19"/>
        <v>2014</v>
      </c>
      <c r="Q594" s="15" t="s">
        <v>8322</v>
      </c>
      <c r="R594" t="s">
        <v>8323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>
        <f t="shared" si="19"/>
        <v>2015</v>
      </c>
      <c r="Q595" s="15" t="s">
        <v>8322</v>
      </c>
      <c r="R595" t="s">
        <v>8323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>
        <f t="shared" si="19"/>
        <v>2016</v>
      </c>
      <c r="Q596" s="15" t="s">
        <v>8322</v>
      </c>
      <c r="R596" t="s">
        <v>8323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>
        <f t="shared" si="19"/>
        <v>2015</v>
      </c>
      <c r="Q597" s="15" t="s">
        <v>8322</v>
      </c>
      <c r="R597" t="s">
        <v>8323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>
        <f t="shared" si="19"/>
        <v>2016</v>
      </c>
      <c r="Q598" s="15" t="s">
        <v>8322</v>
      </c>
      <c r="R598" t="s">
        <v>8323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>
        <f t="shared" si="19"/>
        <v>2016</v>
      </c>
      <c r="Q599" s="15" t="s">
        <v>8322</v>
      </c>
      <c r="R599" t="s">
        <v>8323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>
        <f t="shared" si="19"/>
        <v>2014</v>
      </c>
      <c r="Q600" s="15" t="s">
        <v>8322</v>
      </c>
      <c r="R600" t="s">
        <v>8323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>
        <f t="shared" si="19"/>
        <v>2015</v>
      </c>
      <c r="Q601" s="15" t="s">
        <v>8322</v>
      </c>
      <c r="R601" t="s">
        <v>8323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>
        <f t="shared" si="19"/>
        <v>2015</v>
      </c>
      <c r="Q602" s="15" t="s">
        <v>8322</v>
      </c>
      <c r="R602" t="s">
        <v>8323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>
        <f t="shared" si="19"/>
        <v>2014</v>
      </c>
      <c r="Q603" s="15" t="s">
        <v>8322</v>
      </c>
      <c r="R603" t="s">
        <v>8323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>
        <f t="shared" si="19"/>
        <v>2015</v>
      </c>
      <c r="Q604" s="15" t="s">
        <v>8322</v>
      </c>
      <c r="R604" t="s">
        <v>8323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>
        <f t="shared" si="19"/>
        <v>2014</v>
      </c>
      <c r="Q605" s="15" t="s">
        <v>8322</v>
      </c>
      <c r="R605" t="s">
        <v>8323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>
        <f t="shared" si="19"/>
        <v>2014</v>
      </c>
      <c r="Q606" s="15" t="s">
        <v>8322</v>
      </c>
      <c r="R606" t="s">
        <v>8323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>
        <f t="shared" si="19"/>
        <v>2015</v>
      </c>
      <c r="Q607" s="15" t="s">
        <v>8322</v>
      </c>
      <c r="R607" t="s">
        <v>8323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>
        <f t="shared" si="19"/>
        <v>2015</v>
      </c>
      <c r="Q608" s="15" t="s">
        <v>8322</v>
      </c>
      <c r="R608" t="s">
        <v>8323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>
        <f t="shared" si="19"/>
        <v>2015</v>
      </c>
      <c r="Q609" s="15" t="s">
        <v>8322</v>
      </c>
      <c r="R609" t="s">
        <v>8323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>
        <f t="shared" si="19"/>
        <v>2015</v>
      </c>
      <c r="Q610" s="15" t="s">
        <v>8322</v>
      </c>
      <c r="R610" t="s">
        <v>8323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>
        <f t="shared" si="19"/>
        <v>2015</v>
      </c>
      <c r="Q611" s="15" t="s">
        <v>8322</v>
      </c>
      <c r="R611" t="s">
        <v>8323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>
        <f t="shared" si="19"/>
        <v>2015</v>
      </c>
      <c r="Q612" s="15" t="s">
        <v>8322</v>
      </c>
      <c r="R612" t="s">
        <v>8323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>
        <f t="shared" si="19"/>
        <v>2015</v>
      </c>
      <c r="Q613" s="15" t="s">
        <v>8322</v>
      </c>
      <c r="R613" t="s">
        <v>8323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>
        <f t="shared" si="19"/>
        <v>2016</v>
      </c>
      <c r="Q614" s="15" t="s">
        <v>8322</v>
      </c>
      <c r="R614" t="s">
        <v>8323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>
        <f t="shared" si="19"/>
        <v>2015</v>
      </c>
      <c r="Q615" s="15" t="s">
        <v>8322</v>
      </c>
      <c r="R615" t="s">
        <v>8323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>
        <f t="shared" si="19"/>
        <v>2016</v>
      </c>
      <c r="Q616" s="15" t="s">
        <v>8322</v>
      </c>
      <c r="R616" t="s">
        <v>8323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>
        <f t="shared" si="19"/>
        <v>2015</v>
      </c>
      <c r="Q617" s="15" t="s">
        <v>8322</v>
      </c>
      <c r="R617" t="s">
        <v>8323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>
        <f t="shared" si="19"/>
        <v>2017</v>
      </c>
      <c r="Q618" s="15" t="s">
        <v>8322</v>
      </c>
      <c r="R618" t="s">
        <v>8323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>
        <f t="shared" si="19"/>
        <v>2015</v>
      </c>
      <c r="Q619" s="15" t="s">
        <v>8322</v>
      </c>
      <c r="R619" t="s">
        <v>8323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>
        <f t="shared" si="19"/>
        <v>2015</v>
      </c>
      <c r="Q620" s="15" t="s">
        <v>8322</v>
      </c>
      <c r="R620" t="s">
        <v>8323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>
        <f t="shared" si="19"/>
        <v>2014</v>
      </c>
      <c r="Q621" s="15" t="s">
        <v>8322</v>
      </c>
      <c r="R621" t="s">
        <v>8323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>
        <f t="shared" si="19"/>
        <v>2014</v>
      </c>
      <c r="Q622" s="15" t="s">
        <v>8322</v>
      </c>
      <c r="R622" t="s">
        <v>8323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9"/>
        <v>2016</v>
      </c>
      <c r="Q623" s="15" t="s">
        <v>8322</v>
      </c>
      <c r="R623" t="s">
        <v>8323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9"/>
        <v>2016</v>
      </c>
      <c r="Q624" s="15" t="s">
        <v>8322</v>
      </c>
      <c r="R624" t="s">
        <v>8323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9"/>
        <v>2015</v>
      </c>
      <c r="Q625" s="15" t="s">
        <v>8322</v>
      </c>
      <c r="R625" t="s">
        <v>8323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9"/>
        <v>2015</v>
      </c>
      <c r="Q626" s="15" t="s">
        <v>8322</v>
      </c>
      <c r="R626" t="s">
        <v>8323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9"/>
        <v>2017</v>
      </c>
      <c r="Q627" s="15" t="s">
        <v>8322</v>
      </c>
      <c r="R627" t="s">
        <v>8323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9"/>
        <v>2015</v>
      </c>
      <c r="Q628" s="15" t="s">
        <v>8322</v>
      </c>
      <c r="R628" t="s">
        <v>8323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9"/>
        <v>2016</v>
      </c>
      <c r="Q629" s="15" t="s">
        <v>8322</v>
      </c>
      <c r="R629" t="s">
        <v>8323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9"/>
        <v>2014</v>
      </c>
      <c r="Q630" s="15" t="s">
        <v>8322</v>
      </c>
      <c r="R630" t="s">
        <v>8323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9"/>
        <v>2016</v>
      </c>
      <c r="Q631" s="15" t="s">
        <v>8322</v>
      </c>
      <c r="R631" t="s">
        <v>8323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9"/>
        <v>2015</v>
      </c>
      <c r="Q632" s="15" t="s">
        <v>8322</v>
      </c>
      <c r="R632" t="s">
        <v>8323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9"/>
        <v>2016</v>
      </c>
      <c r="Q633" s="15" t="s">
        <v>8322</v>
      </c>
      <c r="R633" t="s">
        <v>8323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9"/>
        <v>2015</v>
      </c>
      <c r="Q634" s="15" t="s">
        <v>8322</v>
      </c>
      <c r="R634" t="s">
        <v>8323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9"/>
        <v>2016</v>
      </c>
      <c r="Q635" s="15" t="s">
        <v>8322</v>
      </c>
      <c r="R635" t="s">
        <v>8323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9"/>
        <v>2015</v>
      </c>
      <c r="Q636" s="15" t="s">
        <v>8322</v>
      </c>
      <c r="R636" t="s">
        <v>8323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9"/>
        <v>2015</v>
      </c>
      <c r="Q637" s="15" t="s">
        <v>8322</v>
      </c>
      <c r="R637" t="s">
        <v>8323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9"/>
        <v>2015</v>
      </c>
      <c r="Q638" s="15" t="s">
        <v>8322</v>
      </c>
      <c r="R638" t="s">
        <v>8323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9"/>
        <v>2017</v>
      </c>
      <c r="Q639" s="15" t="s">
        <v>8322</v>
      </c>
      <c r="R639" t="s">
        <v>8323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9"/>
        <v>2017</v>
      </c>
      <c r="Q640" s="15" t="s">
        <v>8322</v>
      </c>
      <c r="R640" t="s">
        <v>8323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9"/>
        <v>2014</v>
      </c>
      <c r="Q641" s="15" t="s">
        <v>8322</v>
      </c>
      <c r="R641" t="s">
        <v>8323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>
        <f t="shared" si="19"/>
        <v>2016</v>
      </c>
      <c r="Q642" s="15" t="s">
        <v>8322</v>
      </c>
      <c r="R642" t="s">
        <v>8324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(((J643/60)/60)/24)+DATE(1970,1,1)</f>
        <v>42199.57</v>
      </c>
      <c r="P643">
        <f t="shared" si="19"/>
        <v>2015</v>
      </c>
      <c r="Q643" s="15" t="s">
        <v>8322</v>
      </c>
      <c r="R643" t="s">
        <v>8324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>
        <f t="shared" ref="P644:P707" si="21">YEAR(O644)</f>
        <v>2015</v>
      </c>
      <c r="Q644" s="15" t="s">
        <v>8322</v>
      </c>
      <c r="R644" t="s">
        <v>8324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>
        <f t="shared" si="21"/>
        <v>2015</v>
      </c>
      <c r="Q645" s="15" t="s">
        <v>8322</v>
      </c>
      <c r="R645" t="s">
        <v>8324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>
        <f t="shared" si="21"/>
        <v>2014</v>
      </c>
      <c r="Q646" s="15" t="s">
        <v>8322</v>
      </c>
      <c r="R646" t="s">
        <v>8324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>
        <f t="shared" si="21"/>
        <v>2016</v>
      </c>
      <c r="Q647" s="15" t="s">
        <v>8322</v>
      </c>
      <c r="R647" t="s">
        <v>8324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>
        <f t="shared" si="21"/>
        <v>2014</v>
      </c>
      <c r="Q648" s="15" t="s">
        <v>8322</v>
      </c>
      <c r="R648" t="s">
        <v>8324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>
        <f t="shared" si="21"/>
        <v>2016</v>
      </c>
      <c r="Q649" s="15" t="s">
        <v>8322</v>
      </c>
      <c r="R649" t="s">
        <v>8324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>
        <f t="shared" si="21"/>
        <v>2014</v>
      </c>
      <c r="Q650" s="15" t="s">
        <v>8322</v>
      </c>
      <c r="R650" t="s">
        <v>8324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>
        <f t="shared" si="21"/>
        <v>2014</v>
      </c>
      <c r="Q651" s="15" t="s">
        <v>8322</v>
      </c>
      <c r="R651" t="s">
        <v>8324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>
        <f t="shared" si="21"/>
        <v>2014</v>
      </c>
      <c r="Q652" s="15" t="s">
        <v>8322</v>
      </c>
      <c r="R652" t="s">
        <v>8324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>
        <f t="shared" si="21"/>
        <v>2014</v>
      </c>
      <c r="Q653" s="15" t="s">
        <v>8322</v>
      </c>
      <c r="R653" t="s">
        <v>8324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>
        <f t="shared" si="21"/>
        <v>2016</v>
      </c>
      <c r="Q654" s="15" t="s">
        <v>8322</v>
      </c>
      <c r="R654" t="s">
        <v>8324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>
        <f t="shared" si="21"/>
        <v>2015</v>
      </c>
      <c r="Q655" s="15" t="s">
        <v>8322</v>
      </c>
      <c r="R655" t="s">
        <v>8324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>
        <f t="shared" si="21"/>
        <v>2015</v>
      </c>
      <c r="Q656" s="15" t="s">
        <v>8322</v>
      </c>
      <c r="R656" t="s">
        <v>8324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>
        <f t="shared" si="21"/>
        <v>2015</v>
      </c>
      <c r="Q657" s="15" t="s">
        <v>8322</v>
      </c>
      <c r="R657" t="s">
        <v>8324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>
        <f t="shared" si="21"/>
        <v>2016</v>
      </c>
      <c r="Q658" s="15" t="s">
        <v>8322</v>
      </c>
      <c r="R658" t="s">
        <v>8324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>
        <f t="shared" si="21"/>
        <v>2015</v>
      </c>
      <c r="Q659" s="15" t="s">
        <v>8322</v>
      </c>
      <c r="R659" t="s">
        <v>8324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>
        <f t="shared" si="21"/>
        <v>2015</v>
      </c>
      <c r="Q660" s="15" t="s">
        <v>8322</v>
      </c>
      <c r="R660" t="s">
        <v>8324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>
        <f t="shared" si="21"/>
        <v>2015</v>
      </c>
      <c r="Q661" s="15" t="s">
        <v>8322</v>
      </c>
      <c r="R661" t="s">
        <v>8324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>
        <f t="shared" si="21"/>
        <v>2014</v>
      </c>
      <c r="Q662" s="15" t="s">
        <v>8322</v>
      </c>
      <c r="R662" t="s">
        <v>8324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>
        <f t="shared" si="21"/>
        <v>2016</v>
      </c>
      <c r="Q663" s="15" t="s">
        <v>8322</v>
      </c>
      <c r="R663" t="s">
        <v>8324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>
        <f t="shared" si="21"/>
        <v>2014</v>
      </c>
      <c r="Q664" s="15" t="s">
        <v>8322</v>
      </c>
      <c r="R664" t="s">
        <v>8324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>
        <f t="shared" si="21"/>
        <v>2015</v>
      </c>
      <c r="Q665" s="15" t="s">
        <v>8322</v>
      </c>
      <c r="R665" t="s">
        <v>8324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>
        <f t="shared" si="21"/>
        <v>2015</v>
      </c>
      <c r="Q666" s="15" t="s">
        <v>8322</v>
      </c>
      <c r="R666" t="s">
        <v>8324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>
        <f t="shared" si="21"/>
        <v>2016</v>
      </c>
      <c r="Q667" s="15" t="s">
        <v>8322</v>
      </c>
      <c r="R667" t="s">
        <v>8324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>
        <f t="shared" si="21"/>
        <v>2014</v>
      </c>
      <c r="Q668" s="15" t="s">
        <v>8322</v>
      </c>
      <c r="R668" t="s">
        <v>8324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>
        <f t="shared" si="21"/>
        <v>2016</v>
      </c>
      <c r="Q669" s="15" t="s">
        <v>8322</v>
      </c>
      <c r="R669" t="s">
        <v>8324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>
        <f t="shared" si="21"/>
        <v>2015</v>
      </c>
      <c r="Q670" s="15" t="s">
        <v>8322</v>
      </c>
      <c r="R670" t="s">
        <v>8324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>
        <f t="shared" si="21"/>
        <v>2016</v>
      </c>
      <c r="Q671" s="15" t="s">
        <v>8322</v>
      </c>
      <c r="R671" t="s">
        <v>8324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>
        <f t="shared" si="21"/>
        <v>2016</v>
      </c>
      <c r="Q672" s="15" t="s">
        <v>8322</v>
      </c>
      <c r="R672" t="s">
        <v>8324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>
        <f t="shared" si="21"/>
        <v>2014</v>
      </c>
      <c r="Q673" s="15" t="s">
        <v>8322</v>
      </c>
      <c r="R673" t="s">
        <v>8324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>
        <f t="shared" si="21"/>
        <v>2014</v>
      </c>
      <c r="Q674" s="15" t="s">
        <v>8322</v>
      </c>
      <c r="R674" t="s">
        <v>8324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>
        <f t="shared" si="21"/>
        <v>2014</v>
      </c>
      <c r="Q675" s="15" t="s">
        <v>8322</v>
      </c>
      <c r="R675" t="s">
        <v>8324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>
        <f t="shared" si="21"/>
        <v>2014</v>
      </c>
      <c r="Q676" s="15" t="s">
        <v>8322</v>
      </c>
      <c r="R676" t="s">
        <v>8324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>
        <f t="shared" si="21"/>
        <v>2014</v>
      </c>
      <c r="Q677" s="15" t="s">
        <v>8322</v>
      </c>
      <c r="R677" t="s">
        <v>8324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>
        <f t="shared" si="21"/>
        <v>2015</v>
      </c>
      <c r="Q678" s="15" t="s">
        <v>8322</v>
      </c>
      <c r="R678" t="s">
        <v>8324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>
        <f t="shared" si="21"/>
        <v>2016</v>
      </c>
      <c r="Q679" s="15" t="s">
        <v>8322</v>
      </c>
      <c r="R679" t="s">
        <v>8324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>
        <f t="shared" si="21"/>
        <v>2016</v>
      </c>
      <c r="Q680" s="15" t="s">
        <v>8322</v>
      </c>
      <c r="R680" t="s">
        <v>8324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>
        <f t="shared" si="21"/>
        <v>2016</v>
      </c>
      <c r="Q681" s="15" t="s">
        <v>8322</v>
      </c>
      <c r="R681" t="s">
        <v>8324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>
        <f t="shared" si="21"/>
        <v>2014</v>
      </c>
      <c r="Q682" s="15" t="s">
        <v>8322</v>
      </c>
      <c r="R682" t="s">
        <v>8324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>
        <f t="shared" si="21"/>
        <v>2016</v>
      </c>
      <c r="Q683" s="15" t="s">
        <v>8322</v>
      </c>
      <c r="R683" t="s">
        <v>8324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>
        <f t="shared" si="21"/>
        <v>2017</v>
      </c>
      <c r="Q684" s="15" t="s">
        <v>8322</v>
      </c>
      <c r="R684" t="s">
        <v>8324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>
        <f t="shared" si="21"/>
        <v>2016</v>
      </c>
      <c r="Q685" s="15" t="s">
        <v>8322</v>
      </c>
      <c r="R685" t="s">
        <v>8324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>
        <f t="shared" si="21"/>
        <v>2014</v>
      </c>
      <c r="Q686" s="15" t="s">
        <v>8322</v>
      </c>
      <c r="R686" t="s">
        <v>8324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21"/>
        <v>2014</v>
      </c>
      <c r="Q687" s="15" t="s">
        <v>8322</v>
      </c>
      <c r="R687" t="s">
        <v>8324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21"/>
        <v>2015</v>
      </c>
      <c r="Q688" s="15" t="s">
        <v>8322</v>
      </c>
      <c r="R688" t="s">
        <v>8324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21"/>
        <v>2016</v>
      </c>
      <c r="Q689" s="15" t="s">
        <v>8322</v>
      </c>
      <c r="R689" t="s">
        <v>8324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21"/>
        <v>2015</v>
      </c>
      <c r="Q690" s="15" t="s">
        <v>8322</v>
      </c>
      <c r="R690" t="s">
        <v>8324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21"/>
        <v>2016</v>
      </c>
      <c r="Q691" s="15" t="s">
        <v>8322</v>
      </c>
      <c r="R691" t="s">
        <v>8324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21"/>
        <v>2016</v>
      </c>
      <c r="Q692" s="15" t="s">
        <v>8322</v>
      </c>
      <c r="R692" t="s">
        <v>8324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21"/>
        <v>2015</v>
      </c>
      <c r="Q693" s="15" t="s">
        <v>8322</v>
      </c>
      <c r="R693" t="s">
        <v>8324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21"/>
        <v>2016</v>
      </c>
      <c r="Q694" s="15" t="s">
        <v>8322</v>
      </c>
      <c r="R694" t="s">
        <v>8324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21"/>
        <v>2015</v>
      </c>
      <c r="Q695" s="15" t="s">
        <v>8322</v>
      </c>
      <c r="R695" t="s">
        <v>8324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21"/>
        <v>2017</v>
      </c>
      <c r="Q696" s="15" t="s">
        <v>8322</v>
      </c>
      <c r="R696" t="s">
        <v>8324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21"/>
        <v>2014</v>
      </c>
      <c r="Q697" s="15" t="s">
        <v>8322</v>
      </c>
      <c r="R697" t="s">
        <v>8324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21"/>
        <v>2014</v>
      </c>
      <c r="Q698" s="15" t="s">
        <v>8322</v>
      </c>
      <c r="R698" t="s">
        <v>8324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21"/>
        <v>2016</v>
      </c>
      <c r="Q699" s="15" t="s">
        <v>8322</v>
      </c>
      <c r="R699" t="s">
        <v>8324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21"/>
        <v>2014</v>
      </c>
      <c r="Q700" s="15" t="s">
        <v>8322</v>
      </c>
      <c r="R700" t="s">
        <v>8324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21"/>
        <v>2013</v>
      </c>
      <c r="Q701" s="15" t="s">
        <v>8322</v>
      </c>
      <c r="R701" t="s">
        <v>8324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21"/>
        <v>2016</v>
      </c>
      <c r="Q702" s="15" t="s">
        <v>8322</v>
      </c>
      <c r="R702" t="s">
        <v>8324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21"/>
        <v>2014</v>
      </c>
      <c r="Q703" s="15" t="s">
        <v>8322</v>
      </c>
      <c r="R703" t="s">
        <v>8324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21"/>
        <v>2016</v>
      </c>
      <c r="Q704" s="15" t="s">
        <v>8322</v>
      </c>
      <c r="R704" t="s">
        <v>8324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21"/>
        <v>2016</v>
      </c>
      <c r="Q705" s="15" t="s">
        <v>8322</v>
      </c>
      <c r="R705" t="s">
        <v>8324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>
        <f t="shared" si="21"/>
        <v>2016</v>
      </c>
      <c r="Q706" s="15" t="s">
        <v>8322</v>
      </c>
      <c r="R706" t="s">
        <v>8324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(((J707/60)/60)/24)+DATE(1970,1,1)</f>
        <v>42726.491643518515</v>
      </c>
      <c r="P707">
        <f t="shared" si="21"/>
        <v>2016</v>
      </c>
      <c r="Q707" s="15" t="s">
        <v>8322</v>
      </c>
      <c r="R707" t="s">
        <v>8324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>
        <f t="shared" ref="P708:P771" si="23">YEAR(O708)</f>
        <v>2016</v>
      </c>
      <c r="Q708" s="15" t="s">
        <v>8322</v>
      </c>
      <c r="R708" t="s">
        <v>8324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>
        <f t="shared" si="23"/>
        <v>2016</v>
      </c>
      <c r="Q709" s="15" t="s">
        <v>8322</v>
      </c>
      <c r="R709" t="s">
        <v>8324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>
        <f t="shared" si="23"/>
        <v>2014</v>
      </c>
      <c r="Q710" s="15" t="s">
        <v>8322</v>
      </c>
      <c r="R710" t="s">
        <v>8324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>
        <f t="shared" si="23"/>
        <v>2014</v>
      </c>
      <c r="Q711" s="15" t="s">
        <v>8322</v>
      </c>
      <c r="R711" t="s">
        <v>8324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>
        <f t="shared" si="23"/>
        <v>2014</v>
      </c>
      <c r="Q712" s="15" t="s">
        <v>8322</v>
      </c>
      <c r="R712" t="s">
        <v>8324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>
        <f t="shared" si="23"/>
        <v>2016</v>
      </c>
      <c r="Q713" s="15" t="s">
        <v>8322</v>
      </c>
      <c r="R713" t="s">
        <v>8324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>
        <f t="shared" si="23"/>
        <v>2016</v>
      </c>
      <c r="Q714" s="15" t="s">
        <v>8322</v>
      </c>
      <c r="R714" t="s">
        <v>8324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>
        <f t="shared" si="23"/>
        <v>2016</v>
      </c>
      <c r="Q715" s="15" t="s">
        <v>8322</v>
      </c>
      <c r="R715" t="s">
        <v>8324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>
        <f t="shared" si="23"/>
        <v>2016</v>
      </c>
      <c r="Q716" s="15" t="s">
        <v>8322</v>
      </c>
      <c r="R716" t="s">
        <v>8324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>
        <f t="shared" si="23"/>
        <v>2015</v>
      </c>
      <c r="Q717" s="15" t="s">
        <v>8322</v>
      </c>
      <c r="R717" t="s">
        <v>8324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>
        <f t="shared" si="23"/>
        <v>2014</v>
      </c>
      <c r="Q718" s="15" t="s">
        <v>8322</v>
      </c>
      <c r="R718" t="s">
        <v>8324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>
        <f t="shared" si="23"/>
        <v>2014</v>
      </c>
      <c r="Q719" s="15" t="s">
        <v>8322</v>
      </c>
      <c r="R719" t="s">
        <v>8324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>
        <f t="shared" si="23"/>
        <v>2017</v>
      </c>
      <c r="Q720" s="15" t="s">
        <v>8322</v>
      </c>
      <c r="R720" t="s">
        <v>8324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>
        <f t="shared" si="23"/>
        <v>2016</v>
      </c>
      <c r="Q721" s="15" t="s">
        <v>8322</v>
      </c>
      <c r="R721" t="s">
        <v>8324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>
        <f t="shared" si="23"/>
        <v>2012</v>
      </c>
      <c r="Q722" s="15" t="s">
        <v>8325</v>
      </c>
      <c r="R722" t="s">
        <v>8326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>
        <f t="shared" si="23"/>
        <v>2014</v>
      </c>
      <c r="Q723" s="15" t="s">
        <v>8325</v>
      </c>
      <c r="R723" t="s">
        <v>8326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>
        <f t="shared" si="23"/>
        <v>2012</v>
      </c>
      <c r="Q724" s="15" t="s">
        <v>8325</v>
      </c>
      <c r="R724" t="s">
        <v>8326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>
        <f t="shared" si="23"/>
        <v>2015</v>
      </c>
      <c r="Q725" s="15" t="s">
        <v>8325</v>
      </c>
      <c r="R725" t="s">
        <v>8326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>
        <f t="shared" si="23"/>
        <v>2011</v>
      </c>
      <c r="Q726" s="15" t="s">
        <v>8325</v>
      </c>
      <c r="R726" t="s">
        <v>8326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>
        <f t="shared" si="23"/>
        <v>2015</v>
      </c>
      <c r="Q727" s="15" t="s">
        <v>8325</v>
      </c>
      <c r="R727" t="s">
        <v>8326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>
        <f t="shared" si="23"/>
        <v>2013</v>
      </c>
      <c r="Q728" s="15" t="s">
        <v>8325</v>
      </c>
      <c r="R728" t="s">
        <v>8326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>
        <f t="shared" si="23"/>
        <v>2012</v>
      </c>
      <c r="Q729" s="15" t="s">
        <v>8325</v>
      </c>
      <c r="R729" t="s">
        <v>8326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>
        <f t="shared" si="23"/>
        <v>2011</v>
      </c>
      <c r="Q730" s="15" t="s">
        <v>8325</v>
      </c>
      <c r="R730" t="s">
        <v>8326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>
        <f t="shared" si="23"/>
        <v>2012</v>
      </c>
      <c r="Q731" s="15" t="s">
        <v>8325</v>
      </c>
      <c r="R731" t="s">
        <v>8326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>
        <f t="shared" si="23"/>
        <v>2011</v>
      </c>
      <c r="Q732" s="15" t="s">
        <v>8325</v>
      </c>
      <c r="R732" t="s">
        <v>8326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>
        <f t="shared" si="23"/>
        <v>2011</v>
      </c>
      <c r="Q733" s="15" t="s">
        <v>8325</v>
      </c>
      <c r="R733" t="s">
        <v>8326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>
        <f t="shared" si="23"/>
        <v>2013</v>
      </c>
      <c r="Q734" s="15" t="s">
        <v>8325</v>
      </c>
      <c r="R734" t="s">
        <v>8326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>
        <f t="shared" si="23"/>
        <v>2013</v>
      </c>
      <c r="Q735" s="15" t="s">
        <v>8325</v>
      </c>
      <c r="R735" t="s">
        <v>8326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>
        <f t="shared" si="23"/>
        <v>2015</v>
      </c>
      <c r="Q736" s="15" t="s">
        <v>8325</v>
      </c>
      <c r="R736" t="s">
        <v>8326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>
        <f t="shared" si="23"/>
        <v>2014</v>
      </c>
      <c r="Q737" s="15" t="s">
        <v>8325</v>
      </c>
      <c r="R737" t="s">
        <v>8326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>
        <f t="shared" si="23"/>
        <v>2013</v>
      </c>
      <c r="Q738" s="15" t="s">
        <v>8325</v>
      </c>
      <c r="R738" t="s">
        <v>8326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>
        <f t="shared" si="23"/>
        <v>2014</v>
      </c>
      <c r="Q739" s="15" t="s">
        <v>8325</v>
      </c>
      <c r="R739" t="s">
        <v>8326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>
        <f t="shared" si="23"/>
        <v>2014</v>
      </c>
      <c r="Q740" s="15" t="s">
        <v>8325</v>
      </c>
      <c r="R740" t="s">
        <v>8326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>
        <f t="shared" si="23"/>
        <v>2014</v>
      </c>
      <c r="Q741" s="15" t="s">
        <v>8325</v>
      </c>
      <c r="R741" t="s">
        <v>8326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>
        <f t="shared" si="23"/>
        <v>2015</v>
      </c>
      <c r="Q742" s="15" t="s">
        <v>8325</v>
      </c>
      <c r="R742" t="s">
        <v>8326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>
        <f t="shared" si="23"/>
        <v>2013</v>
      </c>
      <c r="Q743" s="15" t="s">
        <v>8325</v>
      </c>
      <c r="R743" t="s">
        <v>8326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>
        <f t="shared" si="23"/>
        <v>2014</v>
      </c>
      <c r="Q744" s="15" t="s">
        <v>8325</v>
      </c>
      <c r="R744" t="s">
        <v>8326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>
        <f t="shared" si="23"/>
        <v>2012</v>
      </c>
      <c r="Q745" s="15" t="s">
        <v>8325</v>
      </c>
      <c r="R745" t="s">
        <v>8326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>
        <f t="shared" si="23"/>
        <v>2012</v>
      </c>
      <c r="Q746" s="15" t="s">
        <v>8325</v>
      </c>
      <c r="R746" t="s">
        <v>8326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>
        <f t="shared" si="23"/>
        <v>2013</v>
      </c>
      <c r="Q747" s="15" t="s">
        <v>8325</v>
      </c>
      <c r="R747" t="s">
        <v>8326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>
        <f t="shared" si="23"/>
        <v>2012</v>
      </c>
      <c r="Q748" s="15" t="s">
        <v>8325</v>
      </c>
      <c r="R748" t="s">
        <v>8326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>
        <f t="shared" si="23"/>
        <v>2014</v>
      </c>
      <c r="Q749" s="15" t="s">
        <v>8325</v>
      </c>
      <c r="R749" t="s">
        <v>8326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>
        <f t="shared" si="23"/>
        <v>2014</v>
      </c>
      <c r="Q750" s="15" t="s">
        <v>8325</v>
      </c>
      <c r="R750" t="s">
        <v>8326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3"/>
        <v>2016</v>
      </c>
      <c r="Q751" s="15" t="s">
        <v>8325</v>
      </c>
      <c r="R751" t="s">
        <v>8326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3"/>
        <v>2013</v>
      </c>
      <c r="Q752" s="15" t="s">
        <v>8325</v>
      </c>
      <c r="R752" t="s">
        <v>8326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3"/>
        <v>2011</v>
      </c>
      <c r="Q753" s="15" t="s">
        <v>8325</v>
      </c>
      <c r="R753" t="s">
        <v>8326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3"/>
        <v>2016</v>
      </c>
      <c r="Q754" s="15" t="s">
        <v>8325</v>
      </c>
      <c r="R754" t="s">
        <v>8326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3"/>
        <v>2015</v>
      </c>
      <c r="Q755" s="15" t="s">
        <v>8325</v>
      </c>
      <c r="R755" t="s">
        <v>8326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3"/>
        <v>2012</v>
      </c>
      <c r="Q756" s="15" t="s">
        <v>8325</v>
      </c>
      <c r="R756" t="s">
        <v>8326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3"/>
        <v>2013</v>
      </c>
      <c r="Q757" s="15" t="s">
        <v>8325</v>
      </c>
      <c r="R757" t="s">
        <v>8326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3"/>
        <v>2011</v>
      </c>
      <c r="Q758" s="15" t="s">
        <v>8325</v>
      </c>
      <c r="R758" t="s">
        <v>8326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3"/>
        <v>2012</v>
      </c>
      <c r="Q759" s="15" t="s">
        <v>8325</v>
      </c>
      <c r="R759" t="s">
        <v>8326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3"/>
        <v>2010</v>
      </c>
      <c r="Q760" s="15" t="s">
        <v>8325</v>
      </c>
      <c r="R760" t="s">
        <v>8326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3"/>
        <v>2014</v>
      </c>
      <c r="Q761" s="15" t="s">
        <v>8325</v>
      </c>
      <c r="R761" t="s">
        <v>8326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3"/>
        <v>2016</v>
      </c>
      <c r="Q762" s="15" t="s">
        <v>8325</v>
      </c>
      <c r="R762" t="s">
        <v>8327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3"/>
        <v>2014</v>
      </c>
      <c r="Q763" s="15" t="s">
        <v>8325</v>
      </c>
      <c r="R763" t="s">
        <v>8327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3"/>
        <v>2016</v>
      </c>
      <c r="Q764" s="15" t="s">
        <v>8325</v>
      </c>
      <c r="R764" t="s">
        <v>8327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3"/>
        <v>2013</v>
      </c>
      <c r="Q765" s="15" t="s">
        <v>8325</v>
      </c>
      <c r="R765" t="s">
        <v>8327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3"/>
        <v>2015</v>
      </c>
      <c r="Q766" s="15" t="s">
        <v>8325</v>
      </c>
      <c r="R766" t="s">
        <v>8327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3"/>
        <v>2014</v>
      </c>
      <c r="Q767" s="15" t="s">
        <v>8325</v>
      </c>
      <c r="R767" t="s">
        <v>8327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3"/>
        <v>2015</v>
      </c>
      <c r="Q768" s="15" t="s">
        <v>8325</v>
      </c>
      <c r="R768" t="s">
        <v>8327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3"/>
        <v>2015</v>
      </c>
      <c r="Q769" s="15" t="s">
        <v>8325</v>
      </c>
      <c r="R769" t="s">
        <v>8327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>
        <f t="shared" si="23"/>
        <v>2013</v>
      </c>
      <c r="Q770" s="15" t="s">
        <v>8325</v>
      </c>
      <c r="R770" t="s">
        <v>8327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(((J771/60)/60)/24)+DATE(1970,1,1)</f>
        <v>41604.996458333335</v>
      </c>
      <c r="P771">
        <f t="shared" si="23"/>
        <v>2013</v>
      </c>
      <c r="Q771" s="15" t="s">
        <v>8325</v>
      </c>
      <c r="R771" t="s">
        <v>8327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>
        <f t="shared" ref="P772:P835" si="25">YEAR(O772)</f>
        <v>2013</v>
      </c>
      <c r="Q772" s="15" t="s">
        <v>8325</v>
      </c>
      <c r="R772" t="s">
        <v>8327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>
        <f t="shared" si="25"/>
        <v>2015</v>
      </c>
      <c r="Q773" s="15" t="s">
        <v>8325</v>
      </c>
      <c r="R773" t="s">
        <v>8327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>
        <f t="shared" si="25"/>
        <v>2009</v>
      </c>
      <c r="Q774" s="15" t="s">
        <v>8325</v>
      </c>
      <c r="R774" t="s">
        <v>8327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>
        <f t="shared" si="25"/>
        <v>2015</v>
      </c>
      <c r="Q775" s="15" t="s">
        <v>8325</v>
      </c>
      <c r="R775" t="s">
        <v>8327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>
        <f t="shared" si="25"/>
        <v>2014</v>
      </c>
      <c r="Q776" s="15" t="s">
        <v>8325</v>
      </c>
      <c r="R776" t="s">
        <v>8327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>
        <f t="shared" si="25"/>
        <v>2011</v>
      </c>
      <c r="Q777" s="15" t="s">
        <v>8325</v>
      </c>
      <c r="R777" t="s">
        <v>8327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>
        <f t="shared" si="25"/>
        <v>2015</v>
      </c>
      <c r="Q778" s="15" t="s">
        <v>8325</v>
      </c>
      <c r="R778" t="s">
        <v>8327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>
        <f t="shared" si="25"/>
        <v>2013</v>
      </c>
      <c r="Q779" s="15" t="s">
        <v>8325</v>
      </c>
      <c r="R779" t="s">
        <v>8327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>
        <f t="shared" si="25"/>
        <v>2014</v>
      </c>
      <c r="Q780" s="15" t="s">
        <v>8325</v>
      </c>
      <c r="R780" t="s">
        <v>8327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>
        <f t="shared" si="25"/>
        <v>2010</v>
      </c>
      <c r="Q781" s="15" t="s">
        <v>8325</v>
      </c>
      <c r="R781" t="s">
        <v>8327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>
        <f t="shared" si="25"/>
        <v>2011</v>
      </c>
      <c r="Q782" s="15" t="s">
        <v>8328</v>
      </c>
      <c r="R782" t="s">
        <v>8329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>
        <f t="shared" si="25"/>
        <v>2013</v>
      </c>
      <c r="Q783" s="15" t="s">
        <v>8328</v>
      </c>
      <c r="R783" t="s">
        <v>8329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>
        <f t="shared" si="25"/>
        <v>2012</v>
      </c>
      <c r="Q784" s="15" t="s">
        <v>8328</v>
      </c>
      <c r="R784" t="s">
        <v>8329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>
        <f t="shared" si="25"/>
        <v>2012</v>
      </c>
      <c r="Q785" s="15" t="s">
        <v>8328</v>
      </c>
      <c r="R785" t="s">
        <v>8329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>
        <f t="shared" si="25"/>
        <v>2014</v>
      </c>
      <c r="Q786" s="15" t="s">
        <v>8328</v>
      </c>
      <c r="R786" t="s">
        <v>8329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>
        <f t="shared" si="25"/>
        <v>2013</v>
      </c>
      <c r="Q787" s="15" t="s">
        <v>8328</v>
      </c>
      <c r="R787" t="s">
        <v>8329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>
        <f t="shared" si="25"/>
        <v>2012</v>
      </c>
      <c r="Q788" s="15" t="s">
        <v>8328</v>
      </c>
      <c r="R788" t="s">
        <v>8329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>
        <f t="shared" si="25"/>
        <v>2013</v>
      </c>
      <c r="Q789" s="15" t="s">
        <v>8328</v>
      </c>
      <c r="R789" t="s">
        <v>8329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>
        <f t="shared" si="25"/>
        <v>2012</v>
      </c>
      <c r="Q790" s="15" t="s">
        <v>8328</v>
      </c>
      <c r="R790" t="s">
        <v>8329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>
        <f t="shared" si="25"/>
        <v>2013</v>
      </c>
      <c r="Q791" s="15" t="s">
        <v>8328</v>
      </c>
      <c r="R791" t="s">
        <v>8329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>
        <f t="shared" si="25"/>
        <v>2013</v>
      </c>
      <c r="Q792" s="15" t="s">
        <v>8328</v>
      </c>
      <c r="R792" t="s">
        <v>8329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>
        <f t="shared" si="25"/>
        <v>2013</v>
      </c>
      <c r="Q793" s="15" t="s">
        <v>8328</v>
      </c>
      <c r="R793" t="s">
        <v>8329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>
        <f t="shared" si="25"/>
        <v>2013</v>
      </c>
      <c r="Q794" s="15" t="s">
        <v>8328</v>
      </c>
      <c r="R794" t="s">
        <v>8329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>
        <f t="shared" si="25"/>
        <v>2013</v>
      </c>
      <c r="Q795" s="15" t="s">
        <v>8328</v>
      </c>
      <c r="R795" t="s">
        <v>8329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>
        <f t="shared" si="25"/>
        <v>2011</v>
      </c>
      <c r="Q796" s="15" t="s">
        <v>8328</v>
      </c>
      <c r="R796" t="s">
        <v>8329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>
        <f t="shared" si="25"/>
        <v>2012</v>
      </c>
      <c r="Q797" s="15" t="s">
        <v>8328</v>
      </c>
      <c r="R797" t="s">
        <v>8329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>
        <f t="shared" si="25"/>
        <v>2013</v>
      </c>
      <c r="Q798" s="15" t="s">
        <v>8328</v>
      </c>
      <c r="R798" t="s">
        <v>8329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>
        <f t="shared" si="25"/>
        <v>2012</v>
      </c>
      <c r="Q799" s="15" t="s">
        <v>8328</v>
      </c>
      <c r="R799" t="s">
        <v>8329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>
        <f t="shared" si="25"/>
        <v>2014</v>
      </c>
      <c r="Q800" s="15" t="s">
        <v>8328</v>
      </c>
      <c r="R800" t="s">
        <v>8329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>
        <f t="shared" si="25"/>
        <v>2012</v>
      </c>
      <c r="Q801" s="15" t="s">
        <v>8328</v>
      </c>
      <c r="R801" t="s">
        <v>8329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>
        <f t="shared" si="25"/>
        <v>2014</v>
      </c>
      <c r="Q802" s="15" t="s">
        <v>8328</v>
      </c>
      <c r="R802" t="s">
        <v>8329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>
        <f t="shared" si="25"/>
        <v>2011</v>
      </c>
      <c r="Q803" s="15" t="s">
        <v>8328</v>
      </c>
      <c r="R803" t="s">
        <v>8329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>
        <f t="shared" si="25"/>
        <v>2012</v>
      </c>
      <c r="Q804" s="15" t="s">
        <v>8328</v>
      </c>
      <c r="R804" t="s">
        <v>8329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>
        <f t="shared" si="25"/>
        <v>2011</v>
      </c>
      <c r="Q805" s="15" t="s">
        <v>8328</v>
      </c>
      <c r="R805" t="s">
        <v>8329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>
        <f t="shared" si="25"/>
        <v>2011</v>
      </c>
      <c r="Q806" s="15" t="s">
        <v>8328</v>
      </c>
      <c r="R806" t="s">
        <v>8329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>
        <f t="shared" si="25"/>
        <v>2011</v>
      </c>
      <c r="Q807" s="15" t="s">
        <v>8328</v>
      </c>
      <c r="R807" t="s">
        <v>8329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>
        <f t="shared" si="25"/>
        <v>2011</v>
      </c>
      <c r="Q808" s="15" t="s">
        <v>8328</v>
      </c>
      <c r="R808" t="s">
        <v>8329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>
        <f t="shared" si="25"/>
        <v>2017</v>
      </c>
      <c r="Q809" s="15" t="s">
        <v>8328</v>
      </c>
      <c r="R809" t="s">
        <v>8329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>
        <f t="shared" si="25"/>
        <v>2014</v>
      </c>
      <c r="Q810" s="15" t="s">
        <v>8328</v>
      </c>
      <c r="R810" t="s">
        <v>8329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>
        <f t="shared" si="25"/>
        <v>2013</v>
      </c>
      <c r="Q811" s="15" t="s">
        <v>8328</v>
      </c>
      <c r="R811" t="s">
        <v>8329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>
        <f t="shared" si="25"/>
        <v>2012</v>
      </c>
      <c r="Q812" s="15" t="s">
        <v>8328</v>
      </c>
      <c r="R812" t="s">
        <v>8329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>
        <f t="shared" si="25"/>
        <v>2013</v>
      </c>
      <c r="Q813" s="15" t="s">
        <v>8328</v>
      </c>
      <c r="R813" t="s">
        <v>8329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>
        <f t="shared" si="25"/>
        <v>2013</v>
      </c>
      <c r="Q814" s="15" t="s">
        <v>8328</v>
      </c>
      <c r="R814" t="s">
        <v>8329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5"/>
        <v>2012</v>
      </c>
      <c r="Q815" s="15" t="s">
        <v>8328</v>
      </c>
      <c r="R815" t="s">
        <v>8329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5"/>
        <v>2011</v>
      </c>
      <c r="Q816" s="15" t="s">
        <v>8328</v>
      </c>
      <c r="R816" t="s">
        <v>8329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5"/>
        <v>2014</v>
      </c>
      <c r="Q817" s="15" t="s">
        <v>8328</v>
      </c>
      <c r="R817" t="s">
        <v>8329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5"/>
        <v>2013</v>
      </c>
      <c r="Q818" s="15" t="s">
        <v>8328</v>
      </c>
      <c r="R818" t="s">
        <v>8329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5"/>
        <v>2012</v>
      </c>
      <c r="Q819" s="15" t="s">
        <v>8328</v>
      </c>
      <c r="R819" t="s">
        <v>8329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5"/>
        <v>2012</v>
      </c>
      <c r="Q820" s="15" t="s">
        <v>8328</v>
      </c>
      <c r="R820" t="s">
        <v>8329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5"/>
        <v>2013</v>
      </c>
      <c r="Q821" s="15" t="s">
        <v>8328</v>
      </c>
      <c r="R821" t="s">
        <v>8329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5"/>
        <v>2014</v>
      </c>
      <c r="Q822" s="15" t="s">
        <v>8328</v>
      </c>
      <c r="R822" t="s">
        <v>8329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5"/>
        <v>2015</v>
      </c>
      <c r="Q823" s="15" t="s">
        <v>8328</v>
      </c>
      <c r="R823" t="s">
        <v>8329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5"/>
        <v>2012</v>
      </c>
      <c r="Q824" s="15" t="s">
        <v>8328</v>
      </c>
      <c r="R824" t="s">
        <v>8329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5"/>
        <v>2015</v>
      </c>
      <c r="Q825" s="15" t="s">
        <v>8328</v>
      </c>
      <c r="R825" t="s">
        <v>8329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5"/>
        <v>2010</v>
      </c>
      <c r="Q826" s="15" t="s">
        <v>8328</v>
      </c>
      <c r="R826" t="s">
        <v>8329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5"/>
        <v>2012</v>
      </c>
      <c r="Q827" s="15" t="s">
        <v>8328</v>
      </c>
      <c r="R827" t="s">
        <v>8329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5"/>
        <v>2012</v>
      </c>
      <c r="Q828" s="15" t="s">
        <v>8328</v>
      </c>
      <c r="R828" t="s">
        <v>8329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5"/>
        <v>2012</v>
      </c>
      <c r="Q829" s="15" t="s">
        <v>8328</v>
      </c>
      <c r="R829" t="s">
        <v>8329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5"/>
        <v>2012</v>
      </c>
      <c r="Q830" s="15" t="s">
        <v>8328</v>
      </c>
      <c r="R830" t="s">
        <v>8329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5"/>
        <v>2016</v>
      </c>
      <c r="Q831" s="15" t="s">
        <v>8328</v>
      </c>
      <c r="R831" t="s">
        <v>8329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5"/>
        <v>2013</v>
      </c>
      <c r="Q832" s="15" t="s">
        <v>8328</v>
      </c>
      <c r="R832" t="s">
        <v>8329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5"/>
        <v>2012</v>
      </c>
      <c r="Q833" s="15" t="s">
        <v>8328</v>
      </c>
      <c r="R833" t="s">
        <v>8329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>
        <f t="shared" si="25"/>
        <v>2011</v>
      </c>
      <c r="Q834" s="15" t="s">
        <v>8328</v>
      </c>
      <c r="R834" t="s">
        <v>8329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(((J835/60)/60)/24)+DATE(1970,1,1)</f>
        <v>41718.878182870372</v>
      </c>
      <c r="P835">
        <f t="shared" si="25"/>
        <v>2014</v>
      </c>
      <c r="Q835" s="15" t="s">
        <v>8328</v>
      </c>
      <c r="R835" t="s">
        <v>8329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>
        <f t="shared" ref="P836:P899" si="27">YEAR(O836)</f>
        <v>2013</v>
      </c>
      <c r="Q836" s="15" t="s">
        <v>8328</v>
      </c>
      <c r="R836" t="s">
        <v>8329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>
        <f t="shared" si="27"/>
        <v>2012</v>
      </c>
      <c r="Q837" s="15" t="s">
        <v>8328</v>
      </c>
      <c r="R837" t="s">
        <v>8329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>
        <f t="shared" si="27"/>
        <v>2013</v>
      </c>
      <c r="Q838" s="15" t="s">
        <v>8328</v>
      </c>
      <c r="R838" t="s">
        <v>8329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>
        <f t="shared" si="27"/>
        <v>2014</v>
      </c>
      <c r="Q839" s="15" t="s">
        <v>8328</v>
      </c>
      <c r="R839" t="s">
        <v>8329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>
        <f t="shared" si="27"/>
        <v>2011</v>
      </c>
      <c r="Q840" s="15" t="s">
        <v>8328</v>
      </c>
      <c r="R840" t="s">
        <v>8329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>
        <f t="shared" si="27"/>
        <v>2012</v>
      </c>
      <c r="Q841" s="15" t="s">
        <v>8328</v>
      </c>
      <c r="R841" t="s">
        <v>8329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>
        <f t="shared" si="27"/>
        <v>2016</v>
      </c>
      <c r="Q842" s="15" t="s">
        <v>8328</v>
      </c>
      <c r="R842" t="s">
        <v>8330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>
        <f t="shared" si="27"/>
        <v>2014</v>
      </c>
      <c r="Q843" s="15" t="s">
        <v>8328</v>
      </c>
      <c r="R843" t="s">
        <v>8330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>
        <f t="shared" si="27"/>
        <v>2013</v>
      </c>
      <c r="Q844" s="15" t="s">
        <v>8328</v>
      </c>
      <c r="R844" t="s">
        <v>8330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>
        <f t="shared" si="27"/>
        <v>2016</v>
      </c>
      <c r="Q845" s="15" t="s">
        <v>8328</v>
      </c>
      <c r="R845" t="s">
        <v>8330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>
        <f t="shared" si="27"/>
        <v>2014</v>
      </c>
      <c r="Q846" s="15" t="s">
        <v>8328</v>
      </c>
      <c r="R846" t="s">
        <v>8330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>
        <f t="shared" si="27"/>
        <v>2016</v>
      </c>
      <c r="Q847" s="15" t="s">
        <v>8328</v>
      </c>
      <c r="R847" t="s">
        <v>8330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>
        <f t="shared" si="27"/>
        <v>2014</v>
      </c>
      <c r="Q848" s="15" t="s">
        <v>8328</v>
      </c>
      <c r="R848" t="s">
        <v>8330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>
        <f t="shared" si="27"/>
        <v>2015</v>
      </c>
      <c r="Q849" s="15" t="s">
        <v>8328</v>
      </c>
      <c r="R849" t="s">
        <v>8330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>
        <f t="shared" si="27"/>
        <v>2015</v>
      </c>
      <c r="Q850" s="15" t="s">
        <v>8328</v>
      </c>
      <c r="R850" t="s">
        <v>8330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>
        <f t="shared" si="27"/>
        <v>2015</v>
      </c>
      <c r="Q851" s="15" t="s">
        <v>8328</v>
      </c>
      <c r="R851" t="s">
        <v>8330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>
        <f t="shared" si="27"/>
        <v>2016</v>
      </c>
      <c r="Q852" s="15" t="s">
        <v>8328</v>
      </c>
      <c r="R852" t="s">
        <v>8330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>
        <f t="shared" si="27"/>
        <v>2016</v>
      </c>
      <c r="Q853" s="15" t="s">
        <v>8328</v>
      </c>
      <c r="R853" t="s">
        <v>8330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>
        <f t="shared" si="27"/>
        <v>2016</v>
      </c>
      <c r="Q854" s="15" t="s">
        <v>8328</v>
      </c>
      <c r="R854" t="s">
        <v>8330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>
        <f t="shared" si="27"/>
        <v>2015</v>
      </c>
      <c r="Q855" s="15" t="s">
        <v>8328</v>
      </c>
      <c r="R855" t="s">
        <v>8330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>
        <f t="shared" si="27"/>
        <v>2016</v>
      </c>
      <c r="Q856" s="15" t="s">
        <v>8328</v>
      </c>
      <c r="R856" t="s">
        <v>8330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>
        <f t="shared" si="27"/>
        <v>2016</v>
      </c>
      <c r="Q857" s="15" t="s">
        <v>8328</v>
      </c>
      <c r="R857" t="s">
        <v>8330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>
        <f t="shared" si="27"/>
        <v>2016</v>
      </c>
      <c r="Q858" s="15" t="s">
        <v>8328</v>
      </c>
      <c r="R858" t="s">
        <v>8330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>
        <f t="shared" si="27"/>
        <v>2015</v>
      </c>
      <c r="Q859" s="15" t="s">
        <v>8328</v>
      </c>
      <c r="R859" t="s">
        <v>8330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>
        <f t="shared" si="27"/>
        <v>2015</v>
      </c>
      <c r="Q860" s="15" t="s">
        <v>8328</v>
      </c>
      <c r="R860" t="s">
        <v>8330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>
        <f t="shared" si="27"/>
        <v>2015</v>
      </c>
      <c r="Q861" s="15" t="s">
        <v>8328</v>
      </c>
      <c r="R861" t="s">
        <v>8330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>
        <f t="shared" si="27"/>
        <v>2013</v>
      </c>
      <c r="Q862" s="15" t="s">
        <v>8328</v>
      </c>
      <c r="R862" t="s">
        <v>8331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>
        <f t="shared" si="27"/>
        <v>2016</v>
      </c>
      <c r="Q863" s="15" t="s">
        <v>8328</v>
      </c>
      <c r="R863" t="s">
        <v>8331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>
        <f t="shared" si="27"/>
        <v>2013</v>
      </c>
      <c r="Q864" s="15" t="s">
        <v>8328</v>
      </c>
      <c r="R864" t="s">
        <v>8331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>
        <f t="shared" si="27"/>
        <v>2012</v>
      </c>
      <c r="Q865" s="15" t="s">
        <v>8328</v>
      </c>
      <c r="R865" t="s">
        <v>8331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>
        <f t="shared" si="27"/>
        <v>2013</v>
      </c>
      <c r="Q866" s="15" t="s">
        <v>8328</v>
      </c>
      <c r="R866" t="s">
        <v>8331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>
        <f t="shared" si="27"/>
        <v>2012</v>
      </c>
      <c r="Q867" s="15" t="s">
        <v>8328</v>
      </c>
      <c r="R867" t="s">
        <v>8331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>
        <f t="shared" si="27"/>
        <v>2015</v>
      </c>
      <c r="Q868" s="15" t="s">
        <v>8328</v>
      </c>
      <c r="R868" t="s">
        <v>8331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>
        <f t="shared" si="27"/>
        <v>2009</v>
      </c>
      <c r="Q869" s="15" t="s">
        <v>8328</v>
      </c>
      <c r="R869" t="s">
        <v>8331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>
        <f t="shared" si="27"/>
        <v>2013</v>
      </c>
      <c r="Q870" s="15" t="s">
        <v>8328</v>
      </c>
      <c r="R870" t="s">
        <v>8331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>
        <f t="shared" si="27"/>
        <v>2013</v>
      </c>
      <c r="Q871" s="15" t="s">
        <v>8328</v>
      </c>
      <c r="R871" t="s">
        <v>8331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>
        <f t="shared" si="27"/>
        <v>2013</v>
      </c>
      <c r="Q872" s="15" t="s">
        <v>8328</v>
      </c>
      <c r="R872" t="s">
        <v>8331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>
        <f t="shared" si="27"/>
        <v>2013</v>
      </c>
      <c r="Q873" s="15" t="s">
        <v>8328</v>
      </c>
      <c r="R873" t="s">
        <v>8331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>
        <f t="shared" si="27"/>
        <v>2011</v>
      </c>
      <c r="Q874" s="15" t="s">
        <v>8328</v>
      </c>
      <c r="R874" t="s">
        <v>8331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>
        <f t="shared" si="27"/>
        <v>2012</v>
      </c>
      <c r="Q875" s="15" t="s">
        <v>8328</v>
      </c>
      <c r="R875" t="s">
        <v>8331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>
        <f t="shared" si="27"/>
        <v>2013</v>
      </c>
      <c r="Q876" s="15" t="s">
        <v>8328</v>
      </c>
      <c r="R876" t="s">
        <v>8331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>
        <f t="shared" si="27"/>
        <v>2015</v>
      </c>
      <c r="Q877" s="15" t="s">
        <v>8328</v>
      </c>
      <c r="R877" t="s">
        <v>8331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>
        <f t="shared" si="27"/>
        <v>2013</v>
      </c>
      <c r="Q878" s="15" t="s">
        <v>8328</v>
      </c>
      <c r="R878" t="s">
        <v>8331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7"/>
        <v>2013</v>
      </c>
      <c r="Q879" s="15" t="s">
        <v>8328</v>
      </c>
      <c r="R879" t="s">
        <v>8331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7"/>
        <v>2010</v>
      </c>
      <c r="Q880" s="15" t="s">
        <v>8328</v>
      </c>
      <c r="R880" t="s">
        <v>8331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7"/>
        <v>2012</v>
      </c>
      <c r="Q881" s="15" t="s">
        <v>8328</v>
      </c>
      <c r="R881" t="s">
        <v>8331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7"/>
        <v>2012</v>
      </c>
      <c r="Q882" s="15" t="s">
        <v>8328</v>
      </c>
      <c r="R882" t="s">
        <v>8332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7"/>
        <v>2011</v>
      </c>
      <c r="Q883" s="15" t="s">
        <v>8328</v>
      </c>
      <c r="R883" t="s">
        <v>8332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7"/>
        <v>2011</v>
      </c>
      <c r="Q884" s="15" t="s">
        <v>8328</v>
      </c>
      <c r="R884" t="s">
        <v>8332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7"/>
        <v>2016</v>
      </c>
      <c r="Q885" s="15" t="s">
        <v>8328</v>
      </c>
      <c r="R885" t="s">
        <v>8332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7"/>
        <v>2012</v>
      </c>
      <c r="Q886" s="15" t="s">
        <v>8328</v>
      </c>
      <c r="R886" t="s">
        <v>8332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7"/>
        <v>2016</v>
      </c>
      <c r="Q887" s="15" t="s">
        <v>8328</v>
      </c>
      <c r="R887" t="s">
        <v>8332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7"/>
        <v>2016</v>
      </c>
      <c r="Q888" s="15" t="s">
        <v>8328</v>
      </c>
      <c r="R888" t="s">
        <v>8332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7"/>
        <v>2012</v>
      </c>
      <c r="Q889" s="15" t="s">
        <v>8328</v>
      </c>
      <c r="R889" t="s">
        <v>8332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7"/>
        <v>2011</v>
      </c>
      <c r="Q890" s="15" t="s">
        <v>8328</v>
      </c>
      <c r="R890" t="s">
        <v>8332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7"/>
        <v>2014</v>
      </c>
      <c r="Q891" s="15" t="s">
        <v>8328</v>
      </c>
      <c r="R891" t="s">
        <v>8332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7"/>
        <v>2013</v>
      </c>
      <c r="Q892" s="15" t="s">
        <v>8328</v>
      </c>
      <c r="R892" t="s">
        <v>8332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7"/>
        <v>2014</v>
      </c>
      <c r="Q893" s="15" t="s">
        <v>8328</v>
      </c>
      <c r="R893" t="s">
        <v>8332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7"/>
        <v>2010</v>
      </c>
      <c r="Q894" s="15" t="s">
        <v>8328</v>
      </c>
      <c r="R894" t="s">
        <v>8332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7"/>
        <v>2015</v>
      </c>
      <c r="Q895" s="15" t="s">
        <v>8328</v>
      </c>
      <c r="R895" t="s">
        <v>8332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7"/>
        <v>2016</v>
      </c>
      <c r="Q896" s="15" t="s">
        <v>8328</v>
      </c>
      <c r="R896" t="s">
        <v>8332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7"/>
        <v>2010</v>
      </c>
      <c r="Q897" s="15" t="s">
        <v>8328</v>
      </c>
      <c r="R897" t="s">
        <v>8332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>
        <f t="shared" si="27"/>
        <v>2015</v>
      </c>
      <c r="Q898" s="15" t="s">
        <v>8328</v>
      </c>
      <c r="R898" t="s">
        <v>8332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(((J899/60)/60)/24)+DATE(1970,1,1)</f>
        <v>41211.688750000001</v>
      </c>
      <c r="P899">
        <f t="shared" si="27"/>
        <v>2012</v>
      </c>
      <c r="Q899" s="15" t="s">
        <v>8328</v>
      </c>
      <c r="R899" t="s">
        <v>8332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>
        <f t="shared" ref="P900:P963" si="29">YEAR(O900)</f>
        <v>2011</v>
      </c>
      <c r="Q900" s="15" t="s">
        <v>8328</v>
      </c>
      <c r="R900" t="s">
        <v>8332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>
        <f t="shared" si="29"/>
        <v>2011</v>
      </c>
      <c r="Q901" s="15" t="s">
        <v>8328</v>
      </c>
      <c r="R901" t="s">
        <v>8332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>
        <f t="shared" si="29"/>
        <v>2016</v>
      </c>
      <c r="Q902" s="15" t="s">
        <v>8328</v>
      </c>
      <c r="R902" t="s">
        <v>8331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>
        <f t="shared" si="29"/>
        <v>2010</v>
      </c>
      <c r="Q903" s="15" t="s">
        <v>8328</v>
      </c>
      <c r="R903" t="s">
        <v>8331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>
        <f t="shared" si="29"/>
        <v>2014</v>
      </c>
      <c r="Q904" s="15" t="s">
        <v>8328</v>
      </c>
      <c r="R904" t="s">
        <v>8331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>
        <f t="shared" si="29"/>
        <v>2012</v>
      </c>
      <c r="Q905" s="15" t="s">
        <v>8328</v>
      </c>
      <c r="R905" t="s">
        <v>8331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>
        <f t="shared" si="29"/>
        <v>2015</v>
      </c>
      <c r="Q906" s="15" t="s">
        <v>8328</v>
      </c>
      <c r="R906" t="s">
        <v>8331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>
        <f t="shared" si="29"/>
        <v>2010</v>
      </c>
      <c r="Q907" s="15" t="s">
        <v>8328</v>
      </c>
      <c r="R907" t="s">
        <v>8331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>
        <f t="shared" si="29"/>
        <v>2014</v>
      </c>
      <c r="Q908" s="15" t="s">
        <v>8328</v>
      </c>
      <c r="R908" t="s">
        <v>8331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>
        <f t="shared" si="29"/>
        <v>2011</v>
      </c>
      <c r="Q909" s="15" t="s">
        <v>8328</v>
      </c>
      <c r="R909" t="s">
        <v>8331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>
        <f t="shared" si="29"/>
        <v>2010</v>
      </c>
      <c r="Q910" s="15" t="s">
        <v>8328</v>
      </c>
      <c r="R910" t="s">
        <v>8331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>
        <f t="shared" si="29"/>
        <v>2012</v>
      </c>
      <c r="Q911" s="15" t="s">
        <v>8328</v>
      </c>
      <c r="R911" t="s">
        <v>8331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>
        <f t="shared" si="29"/>
        <v>2017</v>
      </c>
      <c r="Q912" s="15" t="s">
        <v>8328</v>
      </c>
      <c r="R912" t="s">
        <v>8331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>
        <f t="shared" si="29"/>
        <v>2014</v>
      </c>
      <c r="Q913" s="15" t="s">
        <v>8328</v>
      </c>
      <c r="R913" t="s">
        <v>8331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>
        <f t="shared" si="29"/>
        <v>2012</v>
      </c>
      <c r="Q914" s="15" t="s">
        <v>8328</v>
      </c>
      <c r="R914" t="s">
        <v>8331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>
        <f t="shared" si="29"/>
        <v>2012</v>
      </c>
      <c r="Q915" s="15" t="s">
        <v>8328</v>
      </c>
      <c r="R915" t="s">
        <v>8331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>
        <f t="shared" si="29"/>
        <v>2012</v>
      </c>
      <c r="Q916" s="15" t="s">
        <v>8328</v>
      </c>
      <c r="R916" t="s">
        <v>8331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>
        <f t="shared" si="29"/>
        <v>2012</v>
      </c>
      <c r="Q917" s="15" t="s">
        <v>8328</v>
      </c>
      <c r="R917" t="s">
        <v>8331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>
        <f t="shared" si="29"/>
        <v>2010</v>
      </c>
      <c r="Q918" s="15" t="s">
        <v>8328</v>
      </c>
      <c r="R918" t="s">
        <v>8331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>
        <f t="shared" si="29"/>
        <v>2014</v>
      </c>
      <c r="Q919" s="15" t="s">
        <v>8328</v>
      </c>
      <c r="R919" t="s">
        <v>8331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>
        <f t="shared" si="29"/>
        <v>2014</v>
      </c>
      <c r="Q920" s="15" t="s">
        <v>8328</v>
      </c>
      <c r="R920" t="s">
        <v>8331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>
        <f t="shared" si="29"/>
        <v>2012</v>
      </c>
      <c r="Q921" s="15" t="s">
        <v>8328</v>
      </c>
      <c r="R921" t="s">
        <v>8331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>
        <f t="shared" si="29"/>
        <v>2013</v>
      </c>
      <c r="Q922" s="15" t="s">
        <v>8328</v>
      </c>
      <c r="R922" t="s">
        <v>8331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>
        <f t="shared" si="29"/>
        <v>2011</v>
      </c>
      <c r="Q923" s="15" t="s">
        <v>8328</v>
      </c>
      <c r="R923" t="s">
        <v>8331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>
        <f t="shared" si="29"/>
        <v>2014</v>
      </c>
      <c r="Q924" s="15" t="s">
        <v>8328</v>
      </c>
      <c r="R924" t="s">
        <v>8331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>
        <f t="shared" si="29"/>
        <v>2014</v>
      </c>
      <c r="Q925" s="15" t="s">
        <v>8328</v>
      </c>
      <c r="R925" t="s">
        <v>8331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>
        <f t="shared" si="29"/>
        <v>2013</v>
      </c>
      <c r="Q926" s="15" t="s">
        <v>8328</v>
      </c>
      <c r="R926" t="s">
        <v>8331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>
        <f t="shared" si="29"/>
        <v>2013</v>
      </c>
      <c r="Q927" s="15" t="s">
        <v>8328</v>
      </c>
      <c r="R927" t="s">
        <v>8331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>
        <f t="shared" si="29"/>
        <v>2010</v>
      </c>
      <c r="Q928" s="15" t="s">
        <v>8328</v>
      </c>
      <c r="R928" t="s">
        <v>8331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>
        <f t="shared" si="29"/>
        <v>2012</v>
      </c>
      <c r="Q929" s="15" t="s">
        <v>8328</v>
      </c>
      <c r="R929" t="s">
        <v>8331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>
        <f t="shared" si="29"/>
        <v>2012</v>
      </c>
      <c r="Q930" s="15" t="s">
        <v>8328</v>
      </c>
      <c r="R930" t="s">
        <v>8331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>
        <f t="shared" si="29"/>
        <v>2012</v>
      </c>
      <c r="Q931" s="15" t="s">
        <v>8328</v>
      </c>
      <c r="R931" t="s">
        <v>8331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>
        <f t="shared" si="29"/>
        <v>2010</v>
      </c>
      <c r="Q932" s="15" t="s">
        <v>8328</v>
      </c>
      <c r="R932" t="s">
        <v>8331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>
        <f t="shared" si="29"/>
        <v>2014</v>
      </c>
      <c r="Q933" s="15" t="s">
        <v>8328</v>
      </c>
      <c r="R933" t="s">
        <v>8331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>
        <f t="shared" si="29"/>
        <v>2013</v>
      </c>
      <c r="Q934" s="15" t="s">
        <v>8328</v>
      </c>
      <c r="R934" t="s">
        <v>8331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>
        <f t="shared" si="29"/>
        <v>2014</v>
      </c>
      <c r="Q935" s="15" t="s">
        <v>8328</v>
      </c>
      <c r="R935" t="s">
        <v>8331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>
        <f t="shared" si="29"/>
        <v>2014</v>
      </c>
      <c r="Q936" s="15" t="s">
        <v>8328</v>
      </c>
      <c r="R936" t="s">
        <v>8331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>
        <f t="shared" si="29"/>
        <v>2015</v>
      </c>
      <c r="Q937" s="15" t="s">
        <v>8328</v>
      </c>
      <c r="R937" t="s">
        <v>8331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>
        <f t="shared" si="29"/>
        <v>2011</v>
      </c>
      <c r="Q938" s="15" t="s">
        <v>8328</v>
      </c>
      <c r="R938" t="s">
        <v>8331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>
        <f t="shared" si="29"/>
        <v>2013</v>
      </c>
      <c r="Q939" s="15" t="s">
        <v>8328</v>
      </c>
      <c r="R939" t="s">
        <v>8331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>
        <f t="shared" si="29"/>
        <v>2012</v>
      </c>
      <c r="Q940" s="15" t="s">
        <v>8328</v>
      </c>
      <c r="R940" t="s">
        <v>8331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>
        <f t="shared" si="29"/>
        <v>2013</v>
      </c>
      <c r="Q941" s="15" t="s">
        <v>8328</v>
      </c>
      <c r="R941" t="s">
        <v>8331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>
        <f t="shared" si="29"/>
        <v>2015</v>
      </c>
      <c r="Q942" s="15" t="s">
        <v>8322</v>
      </c>
      <c r="R942" t="s">
        <v>8324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9"/>
        <v>2017</v>
      </c>
      <c r="Q943" s="15" t="s">
        <v>8322</v>
      </c>
      <c r="R943" t="s">
        <v>8324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9"/>
        <v>2016</v>
      </c>
      <c r="Q944" s="15" t="s">
        <v>8322</v>
      </c>
      <c r="R944" t="s">
        <v>8324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9"/>
        <v>2016</v>
      </c>
      <c r="Q945" s="15" t="s">
        <v>8322</v>
      </c>
      <c r="R945" t="s">
        <v>8324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9"/>
        <v>2016</v>
      </c>
      <c r="Q946" s="15" t="s">
        <v>8322</v>
      </c>
      <c r="R946" t="s">
        <v>8324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9"/>
        <v>2016</v>
      </c>
      <c r="Q947" s="15" t="s">
        <v>8322</v>
      </c>
      <c r="R947" t="s">
        <v>8324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9"/>
        <v>2016</v>
      </c>
      <c r="Q948" s="15" t="s">
        <v>8322</v>
      </c>
      <c r="R948" t="s">
        <v>8324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9"/>
        <v>2016</v>
      </c>
      <c r="Q949" s="15" t="s">
        <v>8322</v>
      </c>
      <c r="R949" t="s">
        <v>8324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9"/>
        <v>2016</v>
      </c>
      <c r="Q950" s="15" t="s">
        <v>8322</v>
      </c>
      <c r="R950" t="s">
        <v>8324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9"/>
        <v>2015</v>
      </c>
      <c r="Q951" s="15" t="s">
        <v>8322</v>
      </c>
      <c r="R951" t="s">
        <v>8324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9"/>
        <v>2015</v>
      </c>
      <c r="Q952" s="15" t="s">
        <v>8322</v>
      </c>
      <c r="R952" t="s">
        <v>8324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9"/>
        <v>2016</v>
      </c>
      <c r="Q953" s="15" t="s">
        <v>8322</v>
      </c>
      <c r="R953" t="s">
        <v>8324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9"/>
        <v>2016</v>
      </c>
      <c r="Q954" s="15" t="s">
        <v>8322</v>
      </c>
      <c r="R954" t="s">
        <v>8324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9"/>
        <v>2014</v>
      </c>
      <c r="Q955" s="15" t="s">
        <v>8322</v>
      </c>
      <c r="R955" t="s">
        <v>8324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9"/>
        <v>2015</v>
      </c>
      <c r="Q956" s="15" t="s">
        <v>8322</v>
      </c>
      <c r="R956" t="s">
        <v>8324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9"/>
        <v>2016</v>
      </c>
      <c r="Q957" s="15" t="s">
        <v>8322</v>
      </c>
      <c r="R957" t="s">
        <v>8324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9"/>
        <v>2015</v>
      </c>
      <c r="Q958" s="15" t="s">
        <v>8322</v>
      </c>
      <c r="R958" t="s">
        <v>8324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9"/>
        <v>2016</v>
      </c>
      <c r="Q959" s="15" t="s">
        <v>8322</v>
      </c>
      <c r="R959" t="s">
        <v>8324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9"/>
        <v>2015</v>
      </c>
      <c r="Q960" s="15" t="s">
        <v>8322</v>
      </c>
      <c r="R960" t="s">
        <v>8324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9"/>
        <v>2014</v>
      </c>
      <c r="Q961" s="15" t="s">
        <v>8322</v>
      </c>
      <c r="R961" t="s">
        <v>8324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>
        <f t="shared" si="29"/>
        <v>2017</v>
      </c>
      <c r="Q962" s="15" t="s">
        <v>8322</v>
      </c>
      <c r="R962" t="s">
        <v>8324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(((J963/60)/60)/24)+DATE(1970,1,1)</f>
        <v>42740.693692129629</v>
      </c>
      <c r="P963">
        <f t="shared" si="29"/>
        <v>2017</v>
      </c>
      <c r="Q963" s="15" t="s">
        <v>8322</v>
      </c>
      <c r="R963" t="s">
        <v>8324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>
        <f t="shared" ref="P964:P1027" si="31">YEAR(O964)</f>
        <v>2016</v>
      </c>
      <c r="Q964" s="15" t="s">
        <v>8322</v>
      </c>
      <c r="R964" t="s">
        <v>8324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>
        <f t="shared" si="31"/>
        <v>2016</v>
      </c>
      <c r="Q965" s="15" t="s">
        <v>8322</v>
      </c>
      <c r="R965" t="s">
        <v>8324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>
        <f t="shared" si="31"/>
        <v>2015</v>
      </c>
      <c r="Q966" s="15" t="s">
        <v>8322</v>
      </c>
      <c r="R966" t="s">
        <v>8324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>
        <f t="shared" si="31"/>
        <v>2016</v>
      </c>
      <c r="Q967" s="15" t="s">
        <v>8322</v>
      </c>
      <c r="R967" t="s">
        <v>8324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>
        <f t="shared" si="31"/>
        <v>2016</v>
      </c>
      <c r="Q968" s="15" t="s">
        <v>8322</v>
      </c>
      <c r="R968" t="s">
        <v>8324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>
        <f t="shared" si="31"/>
        <v>2016</v>
      </c>
      <c r="Q969" s="15" t="s">
        <v>8322</v>
      </c>
      <c r="R969" t="s">
        <v>8324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>
        <f t="shared" si="31"/>
        <v>2014</v>
      </c>
      <c r="Q970" s="15" t="s">
        <v>8322</v>
      </c>
      <c r="R970" t="s">
        <v>8324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>
        <f t="shared" si="31"/>
        <v>2017</v>
      </c>
      <c r="Q971" s="15" t="s">
        <v>8322</v>
      </c>
      <c r="R971" t="s">
        <v>8324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>
        <f t="shared" si="31"/>
        <v>2016</v>
      </c>
      <c r="Q972" s="15" t="s">
        <v>8322</v>
      </c>
      <c r="R972" t="s">
        <v>8324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>
        <f t="shared" si="31"/>
        <v>2015</v>
      </c>
      <c r="Q973" s="15" t="s">
        <v>8322</v>
      </c>
      <c r="R973" t="s">
        <v>8324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>
        <f t="shared" si="31"/>
        <v>2014</v>
      </c>
      <c r="Q974" s="15" t="s">
        <v>8322</v>
      </c>
      <c r="R974" t="s">
        <v>8324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>
        <f t="shared" si="31"/>
        <v>2015</v>
      </c>
      <c r="Q975" s="15" t="s">
        <v>8322</v>
      </c>
      <c r="R975" t="s">
        <v>8324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>
        <f t="shared" si="31"/>
        <v>2016</v>
      </c>
      <c r="Q976" s="15" t="s">
        <v>8322</v>
      </c>
      <c r="R976" t="s">
        <v>8324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>
        <f t="shared" si="31"/>
        <v>2016</v>
      </c>
      <c r="Q977" s="15" t="s">
        <v>8322</v>
      </c>
      <c r="R977" t="s">
        <v>8324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>
        <f t="shared" si="31"/>
        <v>2015</v>
      </c>
      <c r="Q978" s="15" t="s">
        <v>8322</v>
      </c>
      <c r="R978" t="s">
        <v>8324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>
        <f t="shared" si="31"/>
        <v>2016</v>
      </c>
      <c r="Q979" s="15" t="s">
        <v>8322</v>
      </c>
      <c r="R979" t="s">
        <v>8324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>
        <f t="shared" si="31"/>
        <v>2016</v>
      </c>
      <c r="Q980" s="15" t="s">
        <v>8322</v>
      </c>
      <c r="R980" t="s">
        <v>8324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>
        <f t="shared" si="31"/>
        <v>2016</v>
      </c>
      <c r="Q981" s="15" t="s">
        <v>8322</v>
      </c>
      <c r="R981" t="s">
        <v>8324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>
        <f t="shared" si="31"/>
        <v>2014</v>
      </c>
      <c r="Q982" s="15" t="s">
        <v>8322</v>
      </c>
      <c r="R982" t="s">
        <v>8324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>
        <f t="shared" si="31"/>
        <v>2014</v>
      </c>
      <c r="Q983" s="15" t="s">
        <v>8322</v>
      </c>
      <c r="R983" t="s">
        <v>8324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>
        <f t="shared" si="31"/>
        <v>2016</v>
      </c>
      <c r="Q984" s="15" t="s">
        <v>8322</v>
      </c>
      <c r="R984" t="s">
        <v>8324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>
        <f t="shared" si="31"/>
        <v>2016</v>
      </c>
      <c r="Q985" s="15" t="s">
        <v>8322</v>
      </c>
      <c r="R985" t="s">
        <v>8324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>
        <f t="shared" si="31"/>
        <v>2015</v>
      </c>
      <c r="Q986" s="15" t="s">
        <v>8322</v>
      </c>
      <c r="R986" t="s">
        <v>8324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>
        <f t="shared" si="31"/>
        <v>2015</v>
      </c>
      <c r="Q987" s="15" t="s">
        <v>8322</v>
      </c>
      <c r="R987" t="s">
        <v>8324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>
        <f t="shared" si="31"/>
        <v>2015</v>
      </c>
      <c r="Q988" s="15" t="s">
        <v>8322</v>
      </c>
      <c r="R988" t="s">
        <v>8324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>
        <f t="shared" si="31"/>
        <v>2014</v>
      </c>
      <c r="Q989" s="15" t="s">
        <v>8322</v>
      </c>
      <c r="R989" t="s">
        <v>8324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>
        <f t="shared" si="31"/>
        <v>2016</v>
      </c>
      <c r="Q990" s="15" t="s">
        <v>8322</v>
      </c>
      <c r="R990" t="s">
        <v>8324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>
        <f t="shared" si="31"/>
        <v>2016</v>
      </c>
      <c r="Q991" s="15" t="s">
        <v>8322</v>
      </c>
      <c r="R991" t="s">
        <v>8324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>
        <f t="shared" si="31"/>
        <v>2014</v>
      </c>
      <c r="Q992" s="15" t="s">
        <v>8322</v>
      </c>
      <c r="R992" t="s">
        <v>8324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>
        <f t="shared" si="31"/>
        <v>2016</v>
      </c>
      <c r="Q993" s="15" t="s">
        <v>8322</v>
      </c>
      <c r="R993" t="s">
        <v>8324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>
        <f t="shared" si="31"/>
        <v>2016</v>
      </c>
      <c r="Q994" s="15" t="s">
        <v>8322</v>
      </c>
      <c r="R994" t="s">
        <v>8324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>
        <f t="shared" si="31"/>
        <v>2016</v>
      </c>
      <c r="Q995" s="15" t="s">
        <v>8322</v>
      </c>
      <c r="R995" t="s">
        <v>8324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>
        <f t="shared" si="31"/>
        <v>2014</v>
      </c>
      <c r="Q996" s="15" t="s">
        <v>8322</v>
      </c>
      <c r="R996" t="s">
        <v>8324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>
        <f t="shared" si="31"/>
        <v>2014</v>
      </c>
      <c r="Q997" s="15" t="s">
        <v>8322</v>
      </c>
      <c r="R997" t="s">
        <v>8324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>
        <f t="shared" si="31"/>
        <v>2014</v>
      </c>
      <c r="Q998" s="15" t="s">
        <v>8322</v>
      </c>
      <c r="R998" t="s">
        <v>8324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>
        <f t="shared" si="31"/>
        <v>2014</v>
      </c>
      <c r="Q999" s="15" t="s">
        <v>8322</v>
      </c>
      <c r="R999" t="s">
        <v>8324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>
        <f t="shared" si="31"/>
        <v>2015</v>
      </c>
      <c r="Q1000" s="15" t="s">
        <v>8322</v>
      </c>
      <c r="R1000" t="s">
        <v>8324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>
        <f t="shared" si="31"/>
        <v>2014</v>
      </c>
      <c r="Q1001" s="15" t="s">
        <v>8322</v>
      </c>
      <c r="R1001" t="s">
        <v>8324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>
        <f t="shared" si="31"/>
        <v>2017</v>
      </c>
      <c r="Q1002" s="15" t="s">
        <v>8322</v>
      </c>
      <c r="R1002" t="s">
        <v>8324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>
        <f t="shared" si="31"/>
        <v>2016</v>
      </c>
      <c r="Q1003" s="15" t="s">
        <v>8322</v>
      </c>
      <c r="R1003" t="s">
        <v>8324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>
        <f t="shared" si="31"/>
        <v>2015</v>
      </c>
      <c r="Q1004" s="15" t="s">
        <v>8322</v>
      </c>
      <c r="R1004" t="s">
        <v>8324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>
        <f t="shared" si="31"/>
        <v>2017</v>
      </c>
      <c r="Q1005" s="15" t="s">
        <v>8322</v>
      </c>
      <c r="R1005" t="s">
        <v>8324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>
        <f t="shared" si="31"/>
        <v>2016</v>
      </c>
      <c r="Q1006" s="15" t="s">
        <v>8322</v>
      </c>
      <c r="R1006" t="s">
        <v>8324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31"/>
        <v>2015</v>
      </c>
      <c r="Q1007" s="15" t="s">
        <v>8322</v>
      </c>
      <c r="R1007" t="s">
        <v>8324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31"/>
        <v>2014</v>
      </c>
      <c r="Q1008" s="15" t="s">
        <v>8322</v>
      </c>
      <c r="R1008" t="s">
        <v>8324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31"/>
        <v>2016</v>
      </c>
      <c r="Q1009" s="15" t="s">
        <v>8322</v>
      </c>
      <c r="R1009" t="s">
        <v>8324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31"/>
        <v>2016</v>
      </c>
      <c r="Q1010" s="15" t="s">
        <v>8322</v>
      </c>
      <c r="R1010" t="s">
        <v>8324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31"/>
        <v>2016</v>
      </c>
      <c r="Q1011" s="15" t="s">
        <v>8322</v>
      </c>
      <c r="R1011" t="s">
        <v>8324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31"/>
        <v>2016</v>
      </c>
      <c r="Q1012" s="15" t="s">
        <v>8322</v>
      </c>
      <c r="R1012" t="s">
        <v>8324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31"/>
        <v>2014</v>
      </c>
      <c r="Q1013" s="15" t="s">
        <v>8322</v>
      </c>
      <c r="R1013" t="s">
        <v>8324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31"/>
        <v>2016</v>
      </c>
      <c r="Q1014" s="15" t="s">
        <v>8322</v>
      </c>
      <c r="R1014" t="s">
        <v>8324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31"/>
        <v>2015</v>
      </c>
      <c r="Q1015" s="15" t="s">
        <v>8322</v>
      </c>
      <c r="R1015" t="s">
        <v>8324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31"/>
        <v>2014</v>
      </c>
      <c r="Q1016" s="15" t="s">
        <v>8322</v>
      </c>
      <c r="R1016" t="s">
        <v>8324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31"/>
        <v>2015</v>
      </c>
      <c r="Q1017" s="15" t="s">
        <v>8322</v>
      </c>
      <c r="R1017" t="s">
        <v>8324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31"/>
        <v>2016</v>
      </c>
      <c r="Q1018" s="15" t="s">
        <v>8322</v>
      </c>
      <c r="R1018" t="s">
        <v>8324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31"/>
        <v>2015</v>
      </c>
      <c r="Q1019" s="15" t="s">
        <v>8322</v>
      </c>
      <c r="R1019" t="s">
        <v>8324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31"/>
        <v>2016</v>
      </c>
      <c r="Q1020" s="15" t="s">
        <v>8322</v>
      </c>
      <c r="R1020" t="s">
        <v>8324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31"/>
        <v>2015</v>
      </c>
      <c r="Q1021" s="15" t="s">
        <v>8322</v>
      </c>
      <c r="R1021" t="s">
        <v>8324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31"/>
        <v>2015</v>
      </c>
      <c r="Q1022" s="15" t="s">
        <v>8328</v>
      </c>
      <c r="R1022" t="s">
        <v>8333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31"/>
        <v>2015</v>
      </c>
      <c r="Q1023" s="15" t="s">
        <v>8328</v>
      </c>
      <c r="R1023" t="s">
        <v>8333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31"/>
        <v>2015</v>
      </c>
      <c r="Q1024" s="15" t="s">
        <v>8328</v>
      </c>
      <c r="R1024" t="s">
        <v>8333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31"/>
        <v>2015</v>
      </c>
      <c r="Q1025" s="15" t="s">
        <v>8328</v>
      </c>
      <c r="R1025" t="s">
        <v>8333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>
        <f t="shared" si="31"/>
        <v>2016</v>
      </c>
      <c r="Q1026" s="15" t="s">
        <v>8328</v>
      </c>
      <c r="R1026" t="s">
        <v>8333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(((J1027/60)/60)/24)+DATE(1970,1,1)</f>
        <v>42049.833761574075</v>
      </c>
      <c r="P1027">
        <f t="shared" si="31"/>
        <v>2015</v>
      </c>
      <c r="Q1027" s="15" t="s">
        <v>8328</v>
      </c>
      <c r="R1027" t="s">
        <v>8333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>
        <f t="shared" ref="P1028:P1091" si="33">YEAR(O1028)</f>
        <v>2016</v>
      </c>
      <c r="Q1028" s="15" t="s">
        <v>8328</v>
      </c>
      <c r="R1028" t="s">
        <v>8333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>
        <f t="shared" si="33"/>
        <v>2014</v>
      </c>
      <c r="Q1029" s="15" t="s">
        <v>8328</v>
      </c>
      <c r="R1029" t="s">
        <v>8333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>
        <f t="shared" si="33"/>
        <v>2017</v>
      </c>
      <c r="Q1030" s="15" t="s">
        <v>8328</v>
      </c>
      <c r="R1030" t="s">
        <v>8333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>
        <f t="shared" si="33"/>
        <v>2015</v>
      </c>
      <c r="Q1031" s="15" t="s">
        <v>8328</v>
      </c>
      <c r="R1031" t="s">
        <v>8333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>
        <f t="shared" si="33"/>
        <v>2016</v>
      </c>
      <c r="Q1032" s="15" t="s">
        <v>8328</v>
      </c>
      <c r="R1032" t="s">
        <v>8333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>
        <f t="shared" si="33"/>
        <v>2015</v>
      </c>
      <c r="Q1033" s="15" t="s">
        <v>8328</v>
      </c>
      <c r="R1033" t="s">
        <v>8333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>
        <f t="shared" si="33"/>
        <v>2016</v>
      </c>
      <c r="Q1034" s="15" t="s">
        <v>8328</v>
      </c>
      <c r="R1034" t="s">
        <v>8333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>
        <f t="shared" si="33"/>
        <v>2016</v>
      </c>
      <c r="Q1035" s="15" t="s">
        <v>8328</v>
      </c>
      <c r="R1035" t="s">
        <v>8333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>
        <f t="shared" si="33"/>
        <v>2016</v>
      </c>
      <c r="Q1036" s="15" t="s">
        <v>8328</v>
      </c>
      <c r="R1036" t="s">
        <v>8333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>
        <f t="shared" si="33"/>
        <v>2015</v>
      </c>
      <c r="Q1037" s="15" t="s">
        <v>8328</v>
      </c>
      <c r="R1037" t="s">
        <v>8333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>
        <f t="shared" si="33"/>
        <v>2012</v>
      </c>
      <c r="Q1038" s="15" t="s">
        <v>8328</v>
      </c>
      <c r="R1038" t="s">
        <v>8333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>
        <f t="shared" si="33"/>
        <v>2015</v>
      </c>
      <c r="Q1039" s="15" t="s">
        <v>8328</v>
      </c>
      <c r="R1039" t="s">
        <v>8333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>
        <f t="shared" si="33"/>
        <v>2016</v>
      </c>
      <c r="Q1040" s="15" t="s">
        <v>8328</v>
      </c>
      <c r="R1040" t="s">
        <v>8333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>
        <f t="shared" si="33"/>
        <v>2016</v>
      </c>
      <c r="Q1041" s="15" t="s">
        <v>8328</v>
      </c>
      <c r="R1041" t="s">
        <v>8333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>
        <f t="shared" si="33"/>
        <v>2016</v>
      </c>
      <c r="Q1042" s="15" t="s">
        <v>8334</v>
      </c>
      <c r="R1042" t="s">
        <v>8335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>
        <f t="shared" si="33"/>
        <v>2014</v>
      </c>
      <c r="Q1043" s="15" t="s">
        <v>8334</v>
      </c>
      <c r="R1043" t="s">
        <v>8335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>
        <f t="shared" si="33"/>
        <v>2014</v>
      </c>
      <c r="Q1044" s="15" t="s">
        <v>8334</v>
      </c>
      <c r="R1044" t="s">
        <v>8335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>
        <f t="shared" si="33"/>
        <v>2015</v>
      </c>
      <c r="Q1045" s="15" t="s">
        <v>8334</v>
      </c>
      <c r="R1045" t="s">
        <v>8335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>
        <f t="shared" si="33"/>
        <v>2015</v>
      </c>
      <c r="Q1046" s="15" t="s">
        <v>8334</v>
      </c>
      <c r="R1046" t="s">
        <v>8335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>
        <f t="shared" si="33"/>
        <v>2014</v>
      </c>
      <c r="Q1047" s="15" t="s">
        <v>8334</v>
      </c>
      <c r="R1047" t="s">
        <v>8335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>
        <f t="shared" si="33"/>
        <v>2015</v>
      </c>
      <c r="Q1048" s="15" t="s">
        <v>8334</v>
      </c>
      <c r="R1048" t="s">
        <v>8335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>
        <f t="shared" si="33"/>
        <v>2014</v>
      </c>
      <c r="Q1049" s="15" t="s">
        <v>8334</v>
      </c>
      <c r="R1049" t="s">
        <v>8335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>
        <f t="shared" si="33"/>
        <v>2016</v>
      </c>
      <c r="Q1050" s="15" t="s">
        <v>8334</v>
      </c>
      <c r="R1050" t="s">
        <v>8335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>
        <f t="shared" si="33"/>
        <v>2016</v>
      </c>
      <c r="Q1051" s="15" t="s">
        <v>8334</v>
      </c>
      <c r="R1051" t="s">
        <v>8335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>
        <f t="shared" si="33"/>
        <v>2015</v>
      </c>
      <c r="Q1052" s="15" t="s">
        <v>8334</v>
      </c>
      <c r="R1052" t="s">
        <v>8335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>
        <f t="shared" si="33"/>
        <v>2014</v>
      </c>
      <c r="Q1053" s="15" t="s">
        <v>8334</v>
      </c>
      <c r="R1053" t="s">
        <v>8335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>
        <f t="shared" si="33"/>
        <v>2016</v>
      </c>
      <c r="Q1054" s="15" t="s">
        <v>8334</v>
      </c>
      <c r="R1054" t="s">
        <v>8335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>
        <f t="shared" si="33"/>
        <v>2017</v>
      </c>
      <c r="Q1055" s="15" t="s">
        <v>8334</v>
      </c>
      <c r="R1055" t="s">
        <v>8335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>
        <f t="shared" si="33"/>
        <v>2014</v>
      </c>
      <c r="Q1056" s="15" t="s">
        <v>8334</v>
      </c>
      <c r="R1056" t="s">
        <v>8335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>
        <f t="shared" si="33"/>
        <v>2016</v>
      </c>
      <c r="Q1057" s="15" t="s">
        <v>8334</v>
      </c>
      <c r="R1057" t="s">
        <v>8335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>
        <f t="shared" si="33"/>
        <v>2015</v>
      </c>
      <c r="Q1058" s="15" t="s">
        <v>8334</v>
      </c>
      <c r="R1058" t="s">
        <v>8335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>
        <f t="shared" si="33"/>
        <v>2016</v>
      </c>
      <c r="Q1059" s="15" t="s">
        <v>8334</v>
      </c>
      <c r="R1059" t="s">
        <v>8335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>
        <f t="shared" si="33"/>
        <v>2015</v>
      </c>
      <c r="Q1060" s="15" t="s">
        <v>8334</v>
      </c>
      <c r="R1060" t="s">
        <v>8335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>
        <f t="shared" si="33"/>
        <v>2015</v>
      </c>
      <c r="Q1061" s="15" t="s">
        <v>8334</v>
      </c>
      <c r="R1061" t="s">
        <v>8335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>
        <f t="shared" si="33"/>
        <v>2015</v>
      </c>
      <c r="Q1062" s="15" t="s">
        <v>8334</v>
      </c>
      <c r="R1062" t="s">
        <v>8335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>
        <f t="shared" si="33"/>
        <v>2016</v>
      </c>
      <c r="Q1063" s="15" t="s">
        <v>8334</v>
      </c>
      <c r="R1063" t="s">
        <v>8335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>
        <f t="shared" si="33"/>
        <v>2016</v>
      </c>
      <c r="Q1064" s="15" t="s">
        <v>8334</v>
      </c>
      <c r="R1064" t="s">
        <v>8335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>
        <f t="shared" si="33"/>
        <v>2016</v>
      </c>
      <c r="Q1065" s="15" t="s">
        <v>8334</v>
      </c>
      <c r="R1065" t="s">
        <v>8335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>
        <f t="shared" si="33"/>
        <v>2013</v>
      </c>
      <c r="Q1066" s="15" t="s">
        <v>8336</v>
      </c>
      <c r="R1066" t="s">
        <v>8337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>
        <f t="shared" si="33"/>
        <v>2014</v>
      </c>
      <c r="Q1067" s="15" t="s">
        <v>8336</v>
      </c>
      <c r="R1067" t="s">
        <v>8337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>
        <f t="shared" si="33"/>
        <v>2013</v>
      </c>
      <c r="Q1068" s="15" t="s">
        <v>8336</v>
      </c>
      <c r="R1068" t="s">
        <v>8337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>
        <f t="shared" si="33"/>
        <v>2013</v>
      </c>
      <c r="Q1069" s="15" t="s">
        <v>8336</v>
      </c>
      <c r="R1069" t="s">
        <v>8337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>
        <f t="shared" si="33"/>
        <v>2016</v>
      </c>
      <c r="Q1070" s="15" t="s">
        <v>8336</v>
      </c>
      <c r="R1070" t="s">
        <v>8337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3"/>
        <v>2013</v>
      </c>
      <c r="Q1071" s="15" t="s">
        <v>8336</v>
      </c>
      <c r="R1071" t="s">
        <v>8337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3"/>
        <v>2012</v>
      </c>
      <c r="Q1072" s="15" t="s">
        <v>8336</v>
      </c>
      <c r="R1072" t="s">
        <v>8337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3"/>
        <v>2015</v>
      </c>
      <c r="Q1073" s="15" t="s">
        <v>8336</v>
      </c>
      <c r="R1073" t="s">
        <v>8337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3"/>
        <v>2014</v>
      </c>
      <c r="Q1074" s="15" t="s">
        <v>8336</v>
      </c>
      <c r="R1074" t="s">
        <v>8337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3"/>
        <v>2011</v>
      </c>
      <c r="Q1075" s="15" t="s">
        <v>8336</v>
      </c>
      <c r="R1075" t="s">
        <v>8337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3"/>
        <v>2013</v>
      </c>
      <c r="Q1076" s="15" t="s">
        <v>8336</v>
      </c>
      <c r="R1076" t="s">
        <v>8337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3"/>
        <v>2012</v>
      </c>
      <c r="Q1077" s="15" t="s">
        <v>8336</v>
      </c>
      <c r="R1077" t="s">
        <v>8337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3"/>
        <v>2014</v>
      </c>
      <c r="Q1078" s="15" t="s">
        <v>8336</v>
      </c>
      <c r="R1078" t="s">
        <v>8337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3"/>
        <v>2015</v>
      </c>
      <c r="Q1079" s="15" t="s">
        <v>8336</v>
      </c>
      <c r="R1079" t="s">
        <v>8337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3"/>
        <v>2011</v>
      </c>
      <c r="Q1080" s="15" t="s">
        <v>8336</v>
      </c>
      <c r="R1080" t="s">
        <v>8337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3"/>
        <v>2016</v>
      </c>
      <c r="Q1081" s="15" t="s">
        <v>8336</v>
      </c>
      <c r="R1081" t="s">
        <v>8337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3"/>
        <v>2014</v>
      </c>
      <c r="Q1082" s="15" t="s">
        <v>8336</v>
      </c>
      <c r="R1082" t="s">
        <v>8337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3"/>
        <v>2014</v>
      </c>
      <c r="Q1083" s="15" t="s">
        <v>8336</v>
      </c>
      <c r="R1083" t="s">
        <v>8337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3"/>
        <v>2012</v>
      </c>
      <c r="Q1084" s="15" t="s">
        <v>8336</v>
      </c>
      <c r="R1084" t="s">
        <v>8337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3"/>
        <v>2014</v>
      </c>
      <c r="Q1085" s="15" t="s">
        <v>8336</v>
      </c>
      <c r="R1085" t="s">
        <v>8337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3"/>
        <v>2014</v>
      </c>
      <c r="Q1086" s="15" t="s">
        <v>8336</v>
      </c>
      <c r="R1086" t="s">
        <v>8337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3"/>
        <v>2016</v>
      </c>
      <c r="Q1087" s="15" t="s">
        <v>8336</v>
      </c>
      <c r="R1087" t="s">
        <v>8337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3"/>
        <v>2014</v>
      </c>
      <c r="Q1088" s="15" t="s">
        <v>8336</v>
      </c>
      <c r="R1088" t="s">
        <v>8337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3"/>
        <v>2014</v>
      </c>
      <c r="Q1089" s="15" t="s">
        <v>8336</v>
      </c>
      <c r="R1089" t="s">
        <v>8337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>
        <f t="shared" si="33"/>
        <v>2014</v>
      </c>
      <c r="Q1090" s="15" t="s">
        <v>8336</v>
      </c>
      <c r="R1090" t="s">
        <v>8337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(((J1091/60)/60)/24)+DATE(1970,1,1)</f>
        <v>42151.189525462964</v>
      </c>
      <c r="P1091">
        <f t="shared" si="33"/>
        <v>2015</v>
      </c>
      <c r="Q1091" s="15" t="s">
        <v>8336</v>
      </c>
      <c r="R1091" t="s">
        <v>8337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>
        <f t="shared" ref="P1092:P1155" si="35">YEAR(O1092)</f>
        <v>2015</v>
      </c>
      <c r="Q1092" s="15" t="s">
        <v>8336</v>
      </c>
      <c r="R1092" t="s">
        <v>8337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>
        <f t="shared" si="35"/>
        <v>2016</v>
      </c>
      <c r="Q1093" s="15" t="s">
        <v>8336</v>
      </c>
      <c r="R1093" t="s">
        <v>8337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>
        <f t="shared" si="35"/>
        <v>2012</v>
      </c>
      <c r="Q1094" s="15" t="s">
        <v>8336</v>
      </c>
      <c r="R1094" t="s">
        <v>8337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>
        <f t="shared" si="35"/>
        <v>2016</v>
      </c>
      <c r="Q1095" s="15" t="s">
        <v>8336</v>
      </c>
      <c r="R1095" t="s">
        <v>8337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>
        <f t="shared" si="35"/>
        <v>2011</v>
      </c>
      <c r="Q1096" s="15" t="s">
        <v>8336</v>
      </c>
      <c r="R1096" t="s">
        <v>8337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>
        <f t="shared" si="35"/>
        <v>2013</v>
      </c>
      <c r="Q1097" s="15" t="s">
        <v>8336</v>
      </c>
      <c r="R1097" t="s">
        <v>8337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>
        <f t="shared" si="35"/>
        <v>2014</v>
      </c>
      <c r="Q1098" s="15" t="s">
        <v>8336</v>
      </c>
      <c r="R1098" t="s">
        <v>8337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>
        <f t="shared" si="35"/>
        <v>2014</v>
      </c>
      <c r="Q1099" s="15" t="s">
        <v>8336</v>
      </c>
      <c r="R1099" t="s">
        <v>8337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>
        <f t="shared" si="35"/>
        <v>2014</v>
      </c>
      <c r="Q1100" s="15" t="s">
        <v>8336</v>
      </c>
      <c r="R1100" t="s">
        <v>8337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>
        <f t="shared" si="35"/>
        <v>2015</v>
      </c>
      <c r="Q1101" s="15" t="s">
        <v>8336</v>
      </c>
      <c r="R1101" t="s">
        <v>8337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>
        <f t="shared" si="35"/>
        <v>2016</v>
      </c>
      <c r="Q1102" s="15" t="s">
        <v>8336</v>
      </c>
      <c r="R1102" t="s">
        <v>8337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>
        <f t="shared" si="35"/>
        <v>2016</v>
      </c>
      <c r="Q1103" s="15" t="s">
        <v>8336</v>
      </c>
      <c r="R1103" t="s">
        <v>8337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>
        <f t="shared" si="35"/>
        <v>2013</v>
      </c>
      <c r="Q1104" s="15" t="s">
        <v>8336</v>
      </c>
      <c r="R1104" t="s">
        <v>8337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>
        <f t="shared" si="35"/>
        <v>2016</v>
      </c>
      <c r="Q1105" s="15" t="s">
        <v>8336</v>
      </c>
      <c r="R1105" t="s">
        <v>8337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>
        <f t="shared" si="35"/>
        <v>2014</v>
      </c>
      <c r="Q1106" s="15" t="s">
        <v>8336</v>
      </c>
      <c r="R1106" t="s">
        <v>8337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>
        <f t="shared" si="35"/>
        <v>2014</v>
      </c>
      <c r="Q1107" s="15" t="s">
        <v>8336</v>
      </c>
      <c r="R1107" t="s">
        <v>8337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>
        <f t="shared" si="35"/>
        <v>2012</v>
      </c>
      <c r="Q1108" s="15" t="s">
        <v>8336</v>
      </c>
      <c r="R1108" t="s">
        <v>8337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>
        <f t="shared" si="35"/>
        <v>2014</v>
      </c>
      <c r="Q1109" s="15" t="s">
        <v>8336</v>
      </c>
      <c r="R1109" t="s">
        <v>8337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>
        <f t="shared" si="35"/>
        <v>2012</v>
      </c>
      <c r="Q1110" s="15" t="s">
        <v>8336</v>
      </c>
      <c r="R1110" t="s">
        <v>8337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>
        <f t="shared" si="35"/>
        <v>2016</v>
      </c>
      <c r="Q1111" s="15" t="s">
        <v>8336</v>
      </c>
      <c r="R1111" t="s">
        <v>8337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>
        <f t="shared" si="35"/>
        <v>2012</v>
      </c>
      <c r="Q1112" s="15" t="s">
        <v>8336</v>
      </c>
      <c r="R1112" t="s">
        <v>8337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>
        <f t="shared" si="35"/>
        <v>2015</v>
      </c>
      <c r="Q1113" s="15" t="s">
        <v>8336</v>
      </c>
      <c r="R1113" t="s">
        <v>8337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>
        <f t="shared" si="35"/>
        <v>2014</v>
      </c>
      <c r="Q1114" s="15" t="s">
        <v>8336</v>
      </c>
      <c r="R1114" t="s">
        <v>8337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>
        <f t="shared" si="35"/>
        <v>2014</v>
      </c>
      <c r="Q1115" s="15" t="s">
        <v>8336</v>
      </c>
      <c r="R1115" t="s">
        <v>8337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>
        <f t="shared" si="35"/>
        <v>2013</v>
      </c>
      <c r="Q1116" s="15" t="s">
        <v>8336</v>
      </c>
      <c r="R1116" t="s">
        <v>8337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>
        <f t="shared" si="35"/>
        <v>2016</v>
      </c>
      <c r="Q1117" s="15" t="s">
        <v>8336</v>
      </c>
      <c r="R1117" t="s">
        <v>8337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>
        <f t="shared" si="35"/>
        <v>2012</v>
      </c>
      <c r="Q1118" s="15" t="s">
        <v>8336</v>
      </c>
      <c r="R1118" t="s">
        <v>8337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>
        <f t="shared" si="35"/>
        <v>2015</v>
      </c>
      <c r="Q1119" s="15" t="s">
        <v>8336</v>
      </c>
      <c r="R1119" t="s">
        <v>8337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>
        <f t="shared" si="35"/>
        <v>2014</v>
      </c>
      <c r="Q1120" s="15" t="s">
        <v>8336</v>
      </c>
      <c r="R1120" t="s">
        <v>8337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>
        <f t="shared" si="35"/>
        <v>2014</v>
      </c>
      <c r="Q1121" s="15" t="s">
        <v>8336</v>
      </c>
      <c r="R1121" t="s">
        <v>8337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>
        <f t="shared" si="35"/>
        <v>2011</v>
      </c>
      <c r="Q1122" s="15" t="s">
        <v>8336</v>
      </c>
      <c r="R1122" t="s">
        <v>8337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>
        <f t="shared" si="35"/>
        <v>2016</v>
      </c>
      <c r="Q1123" s="15" t="s">
        <v>8336</v>
      </c>
      <c r="R1123" t="s">
        <v>8337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>
        <f t="shared" si="35"/>
        <v>2013</v>
      </c>
      <c r="Q1124" s="15" t="s">
        <v>8336</v>
      </c>
      <c r="R1124" t="s">
        <v>8337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>
        <f t="shared" si="35"/>
        <v>2014</v>
      </c>
      <c r="Q1125" s="15" t="s">
        <v>8336</v>
      </c>
      <c r="R1125" t="s">
        <v>8337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>
        <f t="shared" si="35"/>
        <v>2015</v>
      </c>
      <c r="Q1126" s="15" t="s">
        <v>8336</v>
      </c>
      <c r="R1126" t="s">
        <v>8338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>
        <f t="shared" si="35"/>
        <v>2015</v>
      </c>
      <c r="Q1127" s="15" t="s">
        <v>8336</v>
      </c>
      <c r="R1127" t="s">
        <v>8338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>
        <f t="shared" si="35"/>
        <v>2016</v>
      </c>
      <c r="Q1128" s="15" t="s">
        <v>8336</v>
      </c>
      <c r="R1128" t="s">
        <v>8338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>
        <f t="shared" si="35"/>
        <v>2014</v>
      </c>
      <c r="Q1129" s="15" t="s">
        <v>8336</v>
      </c>
      <c r="R1129" t="s">
        <v>8338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>
        <f t="shared" si="35"/>
        <v>2014</v>
      </c>
      <c r="Q1130" s="15" t="s">
        <v>8336</v>
      </c>
      <c r="R1130" t="s">
        <v>8338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>
        <f t="shared" si="35"/>
        <v>2016</v>
      </c>
      <c r="Q1131" s="15" t="s">
        <v>8336</v>
      </c>
      <c r="R1131" t="s">
        <v>8338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>
        <f t="shared" si="35"/>
        <v>2014</v>
      </c>
      <c r="Q1132" s="15" t="s">
        <v>8336</v>
      </c>
      <c r="R1132" t="s">
        <v>8338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>
        <f t="shared" si="35"/>
        <v>2015</v>
      </c>
      <c r="Q1133" s="15" t="s">
        <v>8336</v>
      </c>
      <c r="R1133" t="s">
        <v>8338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>
        <f t="shared" si="35"/>
        <v>2016</v>
      </c>
      <c r="Q1134" s="15" t="s">
        <v>8336</v>
      </c>
      <c r="R1134" t="s">
        <v>8338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5"/>
        <v>2014</v>
      </c>
      <c r="Q1135" s="15" t="s">
        <v>8336</v>
      </c>
      <c r="R1135" t="s">
        <v>8338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5"/>
        <v>2014</v>
      </c>
      <c r="Q1136" s="15" t="s">
        <v>8336</v>
      </c>
      <c r="R1136" t="s">
        <v>8338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5"/>
        <v>2016</v>
      </c>
      <c r="Q1137" s="15" t="s">
        <v>8336</v>
      </c>
      <c r="R1137" t="s">
        <v>8338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5"/>
        <v>2015</v>
      </c>
      <c r="Q1138" s="15" t="s">
        <v>8336</v>
      </c>
      <c r="R1138" t="s">
        <v>8338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5"/>
        <v>2016</v>
      </c>
      <c r="Q1139" s="15" t="s">
        <v>8336</v>
      </c>
      <c r="R1139" t="s">
        <v>8338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5"/>
        <v>2017</v>
      </c>
      <c r="Q1140" s="15" t="s">
        <v>8336</v>
      </c>
      <c r="R1140" t="s">
        <v>8338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5"/>
        <v>2014</v>
      </c>
      <c r="Q1141" s="15" t="s">
        <v>8336</v>
      </c>
      <c r="R1141" t="s">
        <v>8338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5"/>
        <v>2015</v>
      </c>
      <c r="Q1142" s="15" t="s">
        <v>8336</v>
      </c>
      <c r="R1142" t="s">
        <v>8338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5"/>
        <v>2015</v>
      </c>
      <c r="Q1143" s="15" t="s">
        <v>8336</v>
      </c>
      <c r="R1143" t="s">
        <v>8338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5"/>
        <v>2015</v>
      </c>
      <c r="Q1144" s="15" t="s">
        <v>8336</v>
      </c>
      <c r="R1144" t="s">
        <v>8338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5"/>
        <v>2015</v>
      </c>
      <c r="Q1145" s="15" t="s">
        <v>8336</v>
      </c>
      <c r="R1145" t="s">
        <v>8338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5"/>
        <v>2015</v>
      </c>
      <c r="Q1146" s="15" t="s">
        <v>8339</v>
      </c>
      <c r="R1146" t="s">
        <v>8340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5"/>
        <v>2014</v>
      </c>
      <c r="Q1147" s="15" t="s">
        <v>8339</v>
      </c>
      <c r="R1147" t="s">
        <v>8340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5"/>
        <v>2014</v>
      </c>
      <c r="Q1148" s="15" t="s">
        <v>8339</v>
      </c>
      <c r="R1148" t="s">
        <v>8340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5"/>
        <v>2014</v>
      </c>
      <c r="Q1149" s="15" t="s">
        <v>8339</v>
      </c>
      <c r="R1149" t="s">
        <v>8340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5"/>
        <v>2016</v>
      </c>
      <c r="Q1150" s="15" t="s">
        <v>8339</v>
      </c>
      <c r="R1150" t="s">
        <v>8340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5"/>
        <v>2016</v>
      </c>
      <c r="Q1151" s="15" t="s">
        <v>8339</v>
      </c>
      <c r="R1151" t="s">
        <v>8340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5"/>
        <v>2015</v>
      </c>
      <c r="Q1152" s="15" t="s">
        <v>8339</v>
      </c>
      <c r="R1152" t="s">
        <v>8340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5"/>
        <v>2015</v>
      </c>
      <c r="Q1153" s="15" t="s">
        <v>8339</v>
      </c>
      <c r="R1153" t="s">
        <v>8340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>
        <f t="shared" si="35"/>
        <v>2015</v>
      </c>
      <c r="Q1154" s="15" t="s">
        <v>8339</v>
      </c>
      <c r="R1154" t="s">
        <v>8340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(((J1155/60)/60)/24)+DATE(1970,1,1)</f>
        <v>42143.714178240742</v>
      </c>
      <c r="P1155">
        <f t="shared" si="35"/>
        <v>2015</v>
      </c>
      <c r="Q1155" s="15" t="s">
        <v>8339</v>
      </c>
      <c r="R1155" t="s">
        <v>8340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>
        <f t="shared" ref="P1156:P1219" si="37">YEAR(O1156)</f>
        <v>2015</v>
      </c>
      <c r="Q1156" s="15" t="s">
        <v>8339</v>
      </c>
      <c r="R1156" t="s">
        <v>8340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>
        <f t="shared" si="37"/>
        <v>2014</v>
      </c>
      <c r="Q1157" s="15" t="s">
        <v>8339</v>
      </c>
      <c r="R1157" t="s">
        <v>8340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>
        <f t="shared" si="37"/>
        <v>2015</v>
      </c>
      <c r="Q1158" s="15" t="s">
        <v>8339</v>
      </c>
      <c r="R1158" t="s">
        <v>8340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>
        <f t="shared" si="37"/>
        <v>2014</v>
      </c>
      <c r="Q1159" s="15" t="s">
        <v>8339</v>
      </c>
      <c r="R1159" t="s">
        <v>8340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>
        <f t="shared" si="37"/>
        <v>2014</v>
      </c>
      <c r="Q1160" s="15" t="s">
        <v>8339</v>
      </c>
      <c r="R1160" t="s">
        <v>8340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>
        <f t="shared" si="37"/>
        <v>2015</v>
      </c>
      <c r="Q1161" s="15" t="s">
        <v>8339</v>
      </c>
      <c r="R1161" t="s">
        <v>8340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>
        <f t="shared" si="37"/>
        <v>2015</v>
      </c>
      <c r="Q1162" s="15" t="s">
        <v>8339</v>
      </c>
      <c r="R1162" t="s">
        <v>8340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>
        <f t="shared" si="37"/>
        <v>2015</v>
      </c>
      <c r="Q1163" s="15" t="s">
        <v>8339</v>
      </c>
      <c r="R1163" t="s">
        <v>8340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>
        <f t="shared" si="37"/>
        <v>2014</v>
      </c>
      <c r="Q1164" s="15" t="s">
        <v>8339</v>
      </c>
      <c r="R1164" t="s">
        <v>8340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>
        <f t="shared" si="37"/>
        <v>2014</v>
      </c>
      <c r="Q1165" s="15" t="s">
        <v>8339</v>
      </c>
      <c r="R1165" t="s">
        <v>8340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>
        <f t="shared" si="37"/>
        <v>2016</v>
      </c>
      <c r="Q1166" s="15" t="s">
        <v>8339</v>
      </c>
      <c r="R1166" t="s">
        <v>8340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>
        <f t="shared" si="37"/>
        <v>2014</v>
      </c>
      <c r="Q1167" s="15" t="s">
        <v>8339</v>
      </c>
      <c r="R1167" t="s">
        <v>8340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>
        <f t="shared" si="37"/>
        <v>2015</v>
      </c>
      <c r="Q1168" s="15" t="s">
        <v>8339</v>
      </c>
      <c r="R1168" t="s">
        <v>8340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>
        <f t="shared" si="37"/>
        <v>2014</v>
      </c>
      <c r="Q1169" s="15" t="s">
        <v>8339</v>
      </c>
      <c r="R1169" t="s">
        <v>8340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>
        <f t="shared" si="37"/>
        <v>2016</v>
      </c>
      <c r="Q1170" s="15" t="s">
        <v>8339</v>
      </c>
      <c r="R1170" t="s">
        <v>8340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>
        <f t="shared" si="37"/>
        <v>2015</v>
      </c>
      <c r="Q1171" s="15" t="s">
        <v>8339</v>
      </c>
      <c r="R1171" t="s">
        <v>8340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>
        <f t="shared" si="37"/>
        <v>2015</v>
      </c>
      <c r="Q1172" s="15" t="s">
        <v>8339</v>
      </c>
      <c r="R1172" t="s">
        <v>8340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>
        <f t="shared" si="37"/>
        <v>2014</v>
      </c>
      <c r="Q1173" s="15" t="s">
        <v>8339</v>
      </c>
      <c r="R1173" t="s">
        <v>8340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>
        <f t="shared" si="37"/>
        <v>2014</v>
      </c>
      <c r="Q1174" s="15" t="s">
        <v>8339</v>
      </c>
      <c r="R1174" t="s">
        <v>8340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>
        <f t="shared" si="37"/>
        <v>2015</v>
      </c>
      <c r="Q1175" s="15" t="s">
        <v>8339</v>
      </c>
      <c r="R1175" t="s">
        <v>8340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>
        <f t="shared" si="37"/>
        <v>2016</v>
      </c>
      <c r="Q1176" s="15" t="s">
        <v>8339</v>
      </c>
      <c r="R1176" t="s">
        <v>8340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>
        <f t="shared" si="37"/>
        <v>2015</v>
      </c>
      <c r="Q1177" s="15" t="s">
        <v>8339</v>
      </c>
      <c r="R1177" t="s">
        <v>8340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>
        <f t="shared" si="37"/>
        <v>2017</v>
      </c>
      <c r="Q1178" s="15" t="s">
        <v>8339</v>
      </c>
      <c r="R1178" t="s">
        <v>8340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>
        <f t="shared" si="37"/>
        <v>2014</v>
      </c>
      <c r="Q1179" s="15" t="s">
        <v>8339</v>
      </c>
      <c r="R1179" t="s">
        <v>8340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>
        <f t="shared" si="37"/>
        <v>2014</v>
      </c>
      <c r="Q1180" s="15" t="s">
        <v>8339</v>
      </c>
      <c r="R1180" t="s">
        <v>8340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>
        <f t="shared" si="37"/>
        <v>2015</v>
      </c>
      <c r="Q1181" s="15" t="s">
        <v>8339</v>
      </c>
      <c r="R1181" t="s">
        <v>8340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>
        <f t="shared" si="37"/>
        <v>2014</v>
      </c>
      <c r="Q1182" s="15" t="s">
        <v>8339</v>
      </c>
      <c r="R1182" t="s">
        <v>8340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>
        <f t="shared" si="37"/>
        <v>2015</v>
      </c>
      <c r="Q1183" s="15" t="s">
        <v>8339</v>
      </c>
      <c r="R1183" t="s">
        <v>8340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>
        <f t="shared" si="37"/>
        <v>2016</v>
      </c>
      <c r="Q1184" s="15" t="s">
        <v>8339</v>
      </c>
      <c r="R1184" t="s">
        <v>8340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>
        <f t="shared" si="37"/>
        <v>2016</v>
      </c>
      <c r="Q1185" s="15" t="s">
        <v>8339</v>
      </c>
      <c r="R1185" t="s">
        <v>8340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>
        <f t="shared" si="37"/>
        <v>2017</v>
      </c>
      <c r="Q1186" s="15" t="s">
        <v>8341</v>
      </c>
      <c r="R1186" t="s">
        <v>8342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>
        <f t="shared" si="37"/>
        <v>2015</v>
      </c>
      <c r="Q1187" s="15" t="s">
        <v>8341</v>
      </c>
      <c r="R1187" t="s">
        <v>8342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>
        <f t="shared" si="37"/>
        <v>2015</v>
      </c>
      <c r="Q1188" s="15" t="s">
        <v>8341</v>
      </c>
      <c r="R1188" t="s">
        <v>8342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>
        <f t="shared" si="37"/>
        <v>2015</v>
      </c>
      <c r="Q1189" s="15" t="s">
        <v>8341</v>
      </c>
      <c r="R1189" t="s">
        <v>8342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>
        <f t="shared" si="37"/>
        <v>2016</v>
      </c>
      <c r="Q1190" s="15" t="s">
        <v>8341</v>
      </c>
      <c r="R1190" t="s">
        <v>8342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>
        <f t="shared" si="37"/>
        <v>2016</v>
      </c>
      <c r="Q1191" s="15" t="s">
        <v>8341</v>
      </c>
      <c r="R1191" t="s">
        <v>8342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>
        <f t="shared" si="37"/>
        <v>2014</v>
      </c>
      <c r="Q1192" s="15" t="s">
        <v>8341</v>
      </c>
      <c r="R1192" t="s">
        <v>8342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>
        <f t="shared" si="37"/>
        <v>2016</v>
      </c>
      <c r="Q1193" s="15" t="s">
        <v>8341</v>
      </c>
      <c r="R1193" t="s">
        <v>8342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>
        <f t="shared" si="37"/>
        <v>2017</v>
      </c>
      <c r="Q1194" s="15" t="s">
        <v>8341</v>
      </c>
      <c r="R1194" t="s">
        <v>8342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>
        <f t="shared" si="37"/>
        <v>2016</v>
      </c>
      <c r="Q1195" s="15" t="s">
        <v>8341</v>
      </c>
      <c r="R1195" t="s">
        <v>8342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>
        <f t="shared" si="37"/>
        <v>2015</v>
      </c>
      <c r="Q1196" s="15" t="s">
        <v>8341</v>
      </c>
      <c r="R1196" t="s">
        <v>8342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>
        <f t="shared" si="37"/>
        <v>2015</v>
      </c>
      <c r="Q1197" s="15" t="s">
        <v>8341</v>
      </c>
      <c r="R1197" t="s">
        <v>8342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>
        <f t="shared" si="37"/>
        <v>2015</v>
      </c>
      <c r="Q1198" s="15" t="s">
        <v>8341</v>
      </c>
      <c r="R1198" t="s">
        <v>8342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7"/>
        <v>2016</v>
      </c>
      <c r="Q1199" s="15" t="s">
        <v>8341</v>
      </c>
      <c r="R1199" t="s">
        <v>8342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7"/>
        <v>2015</v>
      </c>
      <c r="Q1200" s="15" t="s">
        <v>8341</v>
      </c>
      <c r="R1200" t="s">
        <v>8342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7"/>
        <v>2015</v>
      </c>
      <c r="Q1201" s="15" t="s">
        <v>8341</v>
      </c>
      <c r="R1201" t="s">
        <v>8342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7"/>
        <v>2015</v>
      </c>
      <c r="Q1202" s="15" t="s">
        <v>8341</v>
      </c>
      <c r="R1202" t="s">
        <v>8342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7"/>
        <v>2016</v>
      </c>
      <c r="Q1203" s="15" t="s">
        <v>8341</v>
      </c>
      <c r="R1203" t="s">
        <v>8342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7"/>
        <v>2015</v>
      </c>
      <c r="Q1204" s="15" t="s">
        <v>8341</v>
      </c>
      <c r="R1204" t="s">
        <v>8342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7"/>
        <v>2015</v>
      </c>
      <c r="Q1205" s="15" t="s">
        <v>8341</v>
      </c>
      <c r="R1205" t="s">
        <v>8342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7"/>
        <v>2015</v>
      </c>
      <c r="Q1206" s="15" t="s">
        <v>8341</v>
      </c>
      <c r="R1206" t="s">
        <v>8342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7"/>
        <v>2015</v>
      </c>
      <c r="Q1207" s="15" t="s">
        <v>8341</v>
      </c>
      <c r="R1207" t="s">
        <v>8342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7"/>
        <v>2017</v>
      </c>
      <c r="Q1208" s="15" t="s">
        <v>8341</v>
      </c>
      <c r="R1208" t="s">
        <v>8342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7"/>
        <v>2016</v>
      </c>
      <c r="Q1209" s="15" t="s">
        <v>8341</v>
      </c>
      <c r="R1209" t="s">
        <v>8342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7"/>
        <v>2016</v>
      </c>
      <c r="Q1210" s="15" t="s">
        <v>8341</v>
      </c>
      <c r="R1210" t="s">
        <v>8342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7"/>
        <v>2017</v>
      </c>
      <c r="Q1211" s="15" t="s">
        <v>8341</v>
      </c>
      <c r="R1211" t="s">
        <v>8342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7"/>
        <v>2015</v>
      </c>
      <c r="Q1212" s="15" t="s">
        <v>8341</v>
      </c>
      <c r="R1212" t="s">
        <v>8342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7"/>
        <v>2016</v>
      </c>
      <c r="Q1213" s="15" t="s">
        <v>8341</v>
      </c>
      <c r="R1213" t="s">
        <v>8342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7"/>
        <v>2015</v>
      </c>
      <c r="Q1214" s="15" t="s">
        <v>8341</v>
      </c>
      <c r="R1214" t="s">
        <v>8342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7"/>
        <v>2016</v>
      </c>
      <c r="Q1215" s="15" t="s">
        <v>8341</v>
      </c>
      <c r="R1215" t="s">
        <v>8342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7"/>
        <v>2015</v>
      </c>
      <c r="Q1216" s="15" t="s">
        <v>8341</v>
      </c>
      <c r="R1216" t="s">
        <v>8342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7"/>
        <v>2014</v>
      </c>
      <c r="Q1217" s="15" t="s">
        <v>8341</v>
      </c>
      <c r="R1217" t="s">
        <v>8342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>
        <f t="shared" si="37"/>
        <v>2015</v>
      </c>
      <c r="Q1218" s="15" t="s">
        <v>8341</v>
      </c>
      <c r="R1218" t="s">
        <v>8342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(((J1219/60)/60)/24)+DATE(1970,1,1)</f>
        <v>42535.809490740736</v>
      </c>
      <c r="P1219">
        <f t="shared" si="37"/>
        <v>2016</v>
      </c>
      <c r="Q1219" s="15" t="s">
        <v>8341</v>
      </c>
      <c r="R1219" t="s">
        <v>8342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>
        <f t="shared" ref="P1220:P1283" si="39">YEAR(O1220)</f>
        <v>2015</v>
      </c>
      <c r="Q1220" s="15" t="s">
        <v>8341</v>
      </c>
      <c r="R1220" t="s">
        <v>8342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>
        <f t="shared" si="39"/>
        <v>2016</v>
      </c>
      <c r="Q1221" s="15" t="s">
        <v>8341</v>
      </c>
      <c r="R1221" t="s">
        <v>8342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>
        <f t="shared" si="39"/>
        <v>2015</v>
      </c>
      <c r="Q1222" s="15" t="s">
        <v>8341</v>
      </c>
      <c r="R1222" t="s">
        <v>8342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>
        <f t="shared" si="39"/>
        <v>2016</v>
      </c>
      <c r="Q1223" s="15" t="s">
        <v>8341</v>
      </c>
      <c r="R1223" t="s">
        <v>8342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>
        <f t="shared" si="39"/>
        <v>2016</v>
      </c>
      <c r="Q1224" s="15" t="s">
        <v>8341</v>
      </c>
      <c r="R1224" t="s">
        <v>8342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>
        <f t="shared" si="39"/>
        <v>2016</v>
      </c>
      <c r="Q1225" s="15" t="s">
        <v>8341</v>
      </c>
      <c r="R1225" t="s">
        <v>8342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>
        <f t="shared" si="39"/>
        <v>2014</v>
      </c>
      <c r="Q1226" s="15" t="s">
        <v>8328</v>
      </c>
      <c r="R1226" t="s">
        <v>8343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>
        <f t="shared" si="39"/>
        <v>2013</v>
      </c>
      <c r="Q1227" s="15" t="s">
        <v>8328</v>
      </c>
      <c r="R1227" t="s">
        <v>8343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>
        <f t="shared" si="39"/>
        <v>2014</v>
      </c>
      <c r="Q1228" s="15" t="s">
        <v>8328</v>
      </c>
      <c r="R1228" t="s">
        <v>8343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>
        <f t="shared" si="39"/>
        <v>2014</v>
      </c>
      <c r="Q1229" s="15" t="s">
        <v>8328</v>
      </c>
      <c r="R1229" t="s">
        <v>8343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>
        <f t="shared" si="39"/>
        <v>2011</v>
      </c>
      <c r="Q1230" s="15" t="s">
        <v>8328</v>
      </c>
      <c r="R1230" t="s">
        <v>8343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>
        <f t="shared" si="39"/>
        <v>2012</v>
      </c>
      <c r="Q1231" s="15" t="s">
        <v>8328</v>
      </c>
      <c r="R1231" t="s">
        <v>8343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>
        <f t="shared" si="39"/>
        <v>2011</v>
      </c>
      <c r="Q1232" s="15" t="s">
        <v>8328</v>
      </c>
      <c r="R1232" t="s">
        <v>8343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>
        <f t="shared" si="39"/>
        <v>2015</v>
      </c>
      <c r="Q1233" s="15" t="s">
        <v>8328</v>
      </c>
      <c r="R1233" t="s">
        <v>8343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>
        <f t="shared" si="39"/>
        <v>2013</v>
      </c>
      <c r="Q1234" s="15" t="s">
        <v>8328</v>
      </c>
      <c r="R1234" t="s">
        <v>8343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>
        <f t="shared" si="39"/>
        <v>2012</v>
      </c>
      <c r="Q1235" s="15" t="s">
        <v>8328</v>
      </c>
      <c r="R1235" t="s">
        <v>8343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>
        <f t="shared" si="39"/>
        <v>2015</v>
      </c>
      <c r="Q1236" s="15" t="s">
        <v>8328</v>
      </c>
      <c r="R1236" t="s">
        <v>8343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>
        <f t="shared" si="39"/>
        <v>2013</v>
      </c>
      <c r="Q1237" s="15" t="s">
        <v>8328</v>
      </c>
      <c r="R1237" t="s">
        <v>8343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>
        <f t="shared" si="39"/>
        <v>2012</v>
      </c>
      <c r="Q1238" s="15" t="s">
        <v>8328</v>
      </c>
      <c r="R1238" t="s">
        <v>8343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>
        <f t="shared" si="39"/>
        <v>2012</v>
      </c>
      <c r="Q1239" s="15" t="s">
        <v>8328</v>
      </c>
      <c r="R1239" t="s">
        <v>8343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>
        <f t="shared" si="39"/>
        <v>2011</v>
      </c>
      <c r="Q1240" s="15" t="s">
        <v>8328</v>
      </c>
      <c r="R1240" t="s">
        <v>8343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>
        <f t="shared" si="39"/>
        <v>2011</v>
      </c>
      <c r="Q1241" s="15" t="s">
        <v>8328</v>
      </c>
      <c r="R1241" t="s">
        <v>8343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>
        <f t="shared" si="39"/>
        <v>2013</v>
      </c>
      <c r="Q1242" s="15" t="s">
        <v>8328</v>
      </c>
      <c r="R1242" t="s">
        <v>8343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>
        <f t="shared" si="39"/>
        <v>2014</v>
      </c>
      <c r="Q1243" s="15" t="s">
        <v>8328</v>
      </c>
      <c r="R1243" t="s">
        <v>8343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>
        <f t="shared" si="39"/>
        <v>2011</v>
      </c>
      <c r="Q1244" s="15" t="s">
        <v>8328</v>
      </c>
      <c r="R1244" t="s">
        <v>8343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>
        <f t="shared" si="39"/>
        <v>2011</v>
      </c>
      <c r="Q1245" s="15" t="s">
        <v>8328</v>
      </c>
      <c r="R1245" t="s">
        <v>8343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>
        <f t="shared" si="39"/>
        <v>2013</v>
      </c>
      <c r="Q1246" s="15" t="s">
        <v>8328</v>
      </c>
      <c r="R1246" t="s">
        <v>8329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>
        <f t="shared" si="39"/>
        <v>2014</v>
      </c>
      <c r="Q1247" s="15" t="s">
        <v>8328</v>
      </c>
      <c r="R1247" t="s">
        <v>8329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>
        <f t="shared" si="39"/>
        <v>2011</v>
      </c>
      <c r="Q1248" s="15" t="s">
        <v>8328</v>
      </c>
      <c r="R1248" t="s">
        <v>8329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>
        <f t="shared" si="39"/>
        <v>2013</v>
      </c>
      <c r="Q1249" s="15" t="s">
        <v>8328</v>
      </c>
      <c r="R1249" t="s">
        <v>8329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>
        <f t="shared" si="39"/>
        <v>2014</v>
      </c>
      <c r="Q1250" s="15" t="s">
        <v>8328</v>
      </c>
      <c r="R1250" t="s">
        <v>8329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>
        <f t="shared" si="39"/>
        <v>2012</v>
      </c>
      <c r="Q1251" s="15" t="s">
        <v>8328</v>
      </c>
      <c r="R1251" t="s">
        <v>8329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>
        <f t="shared" si="39"/>
        <v>2014</v>
      </c>
      <c r="Q1252" s="15" t="s">
        <v>8328</v>
      </c>
      <c r="R1252" t="s">
        <v>8329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>
        <f t="shared" si="39"/>
        <v>2011</v>
      </c>
      <c r="Q1253" s="15" t="s">
        <v>8328</v>
      </c>
      <c r="R1253" t="s">
        <v>8329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>
        <f t="shared" si="39"/>
        <v>2013</v>
      </c>
      <c r="Q1254" s="15" t="s">
        <v>8328</v>
      </c>
      <c r="R1254" t="s">
        <v>8329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>
        <f t="shared" si="39"/>
        <v>2014</v>
      </c>
      <c r="Q1255" s="15" t="s">
        <v>8328</v>
      </c>
      <c r="R1255" t="s">
        <v>8329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>
        <f t="shared" si="39"/>
        <v>2010</v>
      </c>
      <c r="Q1256" s="15" t="s">
        <v>8328</v>
      </c>
      <c r="R1256" t="s">
        <v>8329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>
        <f t="shared" si="39"/>
        <v>2013</v>
      </c>
      <c r="Q1257" s="15" t="s">
        <v>8328</v>
      </c>
      <c r="R1257" t="s">
        <v>8329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>
        <f t="shared" si="39"/>
        <v>2012</v>
      </c>
      <c r="Q1258" s="15" t="s">
        <v>8328</v>
      </c>
      <c r="R1258" t="s">
        <v>8329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>
        <f t="shared" si="39"/>
        <v>2011</v>
      </c>
      <c r="Q1259" s="15" t="s">
        <v>8328</v>
      </c>
      <c r="R1259" t="s">
        <v>8329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>
        <f t="shared" si="39"/>
        <v>2013</v>
      </c>
      <c r="Q1260" s="15" t="s">
        <v>8328</v>
      </c>
      <c r="R1260" t="s">
        <v>8329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>
        <f t="shared" si="39"/>
        <v>2014</v>
      </c>
      <c r="Q1261" s="15" t="s">
        <v>8328</v>
      </c>
      <c r="R1261" t="s">
        <v>8329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>
        <f t="shared" si="39"/>
        <v>2014</v>
      </c>
      <c r="Q1262" s="15" t="s">
        <v>8328</v>
      </c>
      <c r="R1262" t="s">
        <v>8329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9"/>
        <v>2013</v>
      </c>
      <c r="Q1263" s="15" t="s">
        <v>8328</v>
      </c>
      <c r="R1263" t="s">
        <v>8329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9"/>
        <v>2014</v>
      </c>
      <c r="Q1264" s="15" t="s">
        <v>8328</v>
      </c>
      <c r="R1264" t="s">
        <v>8329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9"/>
        <v>2014</v>
      </c>
      <c r="Q1265" s="15" t="s">
        <v>8328</v>
      </c>
      <c r="R1265" t="s">
        <v>8329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9"/>
        <v>2013</v>
      </c>
      <c r="Q1266" s="15" t="s">
        <v>8328</v>
      </c>
      <c r="R1266" t="s">
        <v>8329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9"/>
        <v>2010</v>
      </c>
      <c r="Q1267" s="15" t="s">
        <v>8328</v>
      </c>
      <c r="R1267" t="s">
        <v>8329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9"/>
        <v>2013</v>
      </c>
      <c r="Q1268" s="15" t="s">
        <v>8328</v>
      </c>
      <c r="R1268" t="s">
        <v>8329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9"/>
        <v>2013</v>
      </c>
      <c r="Q1269" s="15" t="s">
        <v>8328</v>
      </c>
      <c r="R1269" t="s">
        <v>8329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9"/>
        <v>2013</v>
      </c>
      <c r="Q1270" s="15" t="s">
        <v>8328</v>
      </c>
      <c r="R1270" t="s">
        <v>8329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9"/>
        <v>2016</v>
      </c>
      <c r="Q1271" s="15" t="s">
        <v>8328</v>
      </c>
      <c r="R1271" t="s">
        <v>8329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9"/>
        <v>2012</v>
      </c>
      <c r="Q1272" s="15" t="s">
        <v>8328</v>
      </c>
      <c r="R1272" t="s">
        <v>8329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9"/>
        <v>2013</v>
      </c>
      <c r="Q1273" s="15" t="s">
        <v>8328</v>
      </c>
      <c r="R1273" t="s">
        <v>8329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9"/>
        <v>2010</v>
      </c>
      <c r="Q1274" s="15" t="s">
        <v>8328</v>
      </c>
      <c r="R1274" t="s">
        <v>8329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9"/>
        <v>2014</v>
      </c>
      <c r="Q1275" s="15" t="s">
        <v>8328</v>
      </c>
      <c r="R1275" t="s">
        <v>8329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9"/>
        <v>2012</v>
      </c>
      <c r="Q1276" s="15" t="s">
        <v>8328</v>
      </c>
      <c r="R1276" t="s">
        <v>8329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9"/>
        <v>2013</v>
      </c>
      <c r="Q1277" s="15" t="s">
        <v>8328</v>
      </c>
      <c r="R1277" t="s">
        <v>8329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9"/>
        <v>2009</v>
      </c>
      <c r="Q1278" s="15" t="s">
        <v>8328</v>
      </c>
      <c r="R1278" t="s">
        <v>8329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9"/>
        <v>2012</v>
      </c>
      <c r="Q1279" s="15" t="s">
        <v>8328</v>
      </c>
      <c r="R1279" t="s">
        <v>8329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9"/>
        <v>2014</v>
      </c>
      <c r="Q1280" s="15" t="s">
        <v>8328</v>
      </c>
      <c r="R1280" t="s">
        <v>8329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9"/>
        <v>2014</v>
      </c>
      <c r="Q1281" s="15" t="s">
        <v>8328</v>
      </c>
      <c r="R1281" t="s">
        <v>8329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>
        <f t="shared" si="39"/>
        <v>2010</v>
      </c>
      <c r="Q1282" s="15" t="s">
        <v>8328</v>
      </c>
      <c r="R1282" t="s">
        <v>8329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(((J1283/60)/60)/24)+DATE(1970,1,1)</f>
        <v>41463.743472222224</v>
      </c>
      <c r="P1283">
        <f t="shared" si="39"/>
        <v>2013</v>
      </c>
      <c r="Q1283" s="15" t="s">
        <v>8328</v>
      </c>
      <c r="R1283" t="s">
        <v>8329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>
        <f t="shared" ref="P1284:P1347" si="41">YEAR(O1284)</f>
        <v>2013</v>
      </c>
      <c r="Q1284" s="15" t="s">
        <v>8328</v>
      </c>
      <c r="R1284" t="s">
        <v>8329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>
        <f t="shared" si="41"/>
        <v>2013</v>
      </c>
      <c r="Q1285" s="15" t="s">
        <v>8328</v>
      </c>
      <c r="R1285" t="s">
        <v>8329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>
        <f t="shared" si="41"/>
        <v>2016</v>
      </c>
      <c r="Q1286" s="15" t="s">
        <v>8320</v>
      </c>
      <c r="R1286" t="s">
        <v>8321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>
        <f t="shared" si="41"/>
        <v>2015</v>
      </c>
      <c r="Q1287" s="15" t="s">
        <v>8320</v>
      </c>
      <c r="R1287" t="s">
        <v>8321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>
        <f t="shared" si="41"/>
        <v>2015</v>
      </c>
      <c r="Q1288" s="15" t="s">
        <v>8320</v>
      </c>
      <c r="R1288" t="s">
        <v>8321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>
        <f t="shared" si="41"/>
        <v>2015</v>
      </c>
      <c r="Q1289" s="15" t="s">
        <v>8320</v>
      </c>
      <c r="R1289" t="s">
        <v>8321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>
        <f t="shared" si="41"/>
        <v>2016</v>
      </c>
      <c r="Q1290" s="15" t="s">
        <v>8320</v>
      </c>
      <c r="R1290" t="s">
        <v>8321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>
        <f t="shared" si="41"/>
        <v>2016</v>
      </c>
      <c r="Q1291" s="15" t="s">
        <v>8320</v>
      </c>
      <c r="R1291" t="s">
        <v>8321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>
        <f t="shared" si="41"/>
        <v>2015</v>
      </c>
      <c r="Q1292" s="15" t="s">
        <v>8320</v>
      </c>
      <c r="R1292" t="s">
        <v>8321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>
        <f t="shared" si="41"/>
        <v>2015</v>
      </c>
      <c r="Q1293" s="15" t="s">
        <v>8320</v>
      </c>
      <c r="R1293" t="s">
        <v>8321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>
        <f t="shared" si="41"/>
        <v>2015</v>
      </c>
      <c r="Q1294" s="15" t="s">
        <v>8320</v>
      </c>
      <c r="R1294" t="s">
        <v>8321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>
        <f t="shared" si="41"/>
        <v>2015</v>
      </c>
      <c r="Q1295" s="15" t="s">
        <v>8320</v>
      </c>
      <c r="R1295" t="s">
        <v>8321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>
        <f t="shared" si="41"/>
        <v>2015</v>
      </c>
      <c r="Q1296" s="15" t="s">
        <v>8320</v>
      </c>
      <c r="R1296" t="s">
        <v>8321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>
        <f t="shared" si="41"/>
        <v>2015</v>
      </c>
      <c r="Q1297" s="15" t="s">
        <v>8320</v>
      </c>
      <c r="R1297" t="s">
        <v>8321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>
        <f t="shared" si="41"/>
        <v>2016</v>
      </c>
      <c r="Q1298" s="15" t="s">
        <v>8320</v>
      </c>
      <c r="R1298" t="s">
        <v>8321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>
        <f t="shared" si="41"/>
        <v>2016</v>
      </c>
      <c r="Q1299" s="15" t="s">
        <v>8320</v>
      </c>
      <c r="R1299" t="s">
        <v>8321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>
        <f t="shared" si="41"/>
        <v>2016</v>
      </c>
      <c r="Q1300" s="15" t="s">
        <v>8320</v>
      </c>
      <c r="R1300" t="s">
        <v>8321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>
        <f t="shared" si="41"/>
        <v>2015</v>
      </c>
      <c r="Q1301" s="15" t="s">
        <v>8320</v>
      </c>
      <c r="R1301" t="s">
        <v>8321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>
        <f t="shared" si="41"/>
        <v>2016</v>
      </c>
      <c r="Q1302" s="15" t="s">
        <v>8320</v>
      </c>
      <c r="R1302" t="s">
        <v>8321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>
        <f t="shared" si="41"/>
        <v>2015</v>
      </c>
      <c r="Q1303" s="15" t="s">
        <v>8320</v>
      </c>
      <c r="R1303" t="s">
        <v>8321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>
        <f t="shared" si="41"/>
        <v>2016</v>
      </c>
      <c r="Q1304" s="15" t="s">
        <v>8320</v>
      </c>
      <c r="R1304" t="s">
        <v>8321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>
        <f t="shared" si="41"/>
        <v>2016</v>
      </c>
      <c r="Q1305" s="15" t="s">
        <v>8320</v>
      </c>
      <c r="R1305" t="s">
        <v>8321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>
        <f t="shared" si="41"/>
        <v>2017</v>
      </c>
      <c r="Q1306" s="15" t="s">
        <v>8322</v>
      </c>
      <c r="R1306" t="s">
        <v>8324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>
        <f t="shared" si="41"/>
        <v>2016</v>
      </c>
      <c r="Q1307" s="15" t="s">
        <v>8322</v>
      </c>
      <c r="R1307" t="s">
        <v>8324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>
        <f t="shared" si="41"/>
        <v>2014</v>
      </c>
      <c r="Q1308" s="15" t="s">
        <v>8322</v>
      </c>
      <c r="R1308" t="s">
        <v>8324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>
        <f t="shared" si="41"/>
        <v>2016</v>
      </c>
      <c r="Q1309" s="15" t="s">
        <v>8322</v>
      </c>
      <c r="R1309" t="s">
        <v>8324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>
        <f t="shared" si="41"/>
        <v>2016</v>
      </c>
      <c r="Q1310" s="15" t="s">
        <v>8322</v>
      </c>
      <c r="R1310" t="s">
        <v>8324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>
        <f t="shared" si="41"/>
        <v>2015</v>
      </c>
      <c r="Q1311" s="15" t="s">
        <v>8322</v>
      </c>
      <c r="R1311" t="s">
        <v>8324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>
        <f t="shared" si="41"/>
        <v>2016</v>
      </c>
      <c r="Q1312" s="15" t="s">
        <v>8322</v>
      </c>
      <c r="R1312" t="s">
        <v>8324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>
        <f t="shared" si="41"/>
        <v>2016</v>
      </c>
      <c r="Q1313" s="15" t="s">
        <v>8322</v>
      </c>
      <c r="R1313" t="s">
        <v>8324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>
        <f t="shared" si="41"/>
        <v>2015</v>
      </c>
      <c r="Q1314" s="15" t="s">
        <v>8322</v>
      </c>
      <c r="R1314" t="s">
        <v>8324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>
        <f t="shared" si="41"/>
        <v>2016</v>
      </c>
      <c r="Q1315" s="15" t="s">
        <v>8322</v>
      </c>
      <c r="R1315" t="s">
        <v>8324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>
        <f t="shared" si="41"/>
        <v>2016</v>
      </c>
      <c r="Q1316" s="15" t="s">
        <v>8322</v>
      </c>
      <c r="R1316" t="s">
        <v>8324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>
        <f t="shared" si="41"/>
        <v>2015</v>
      </c>
      <c r="Q1317" s="15" t="s">
        <v>8322</v>
      </c>
      <c r="R1317" t="s">
        <v>8324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>
        <f t="shared" si="41"/>
        <v>2016</v>
      </c>
      <c r="Q1318" s="15" t="s">
        <v>8322</v>
      </c>
      <c r="R1318" t="s">
        <v>8324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>
        <f t="shared" si="41"/>
        <v>2016</v>
      </c>
      <c r="Q1319" s="15" t="s">
        <v>8322</v>
      </c>
      <c r="R1319" t="s">
        <v>8324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>
        <f t="shared" si="41"/>
        <v>2014</v>
      </c>
      <c r="Q1320" s="15" t="s">
        <v>8322</v>
      </c>
      <c r="R1320" t="s">
        <v>8324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>
        <f t="shared" si="41"/>
        <v>2014</v>
      </c>
      <c r="Q1321" s="15" t="s">
        <v>8322</v>
      </c>
      <c r="R1321" t="s">
        <v>8324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>
        <f t="shared" si="41"/>
        <v>2016</v>
      </c>
      <c r="Q1322" s="15" t="s">
        <v>8322</v>
      </c>
      <c r="R1322" t="s">
        <v>8324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>
        <f t="shared" si="41"/>
        <v>2016</v>
      </c>
      <c r="Q1323" s="15" t="s">
        <v>8322</v>
      </c>
      <c r="R1323" t="s">
        <v>8324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>
        <f t="shared" si="41"/>
        <v>2015</v>
      </c>
      <c r="Q1324" s="15" t="s">
        <v>8322</v>
      </c>
      <c r="R1324" t="s">
        <v>8324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>
        <f t="shared" si="41"/>
        <v>2016</v>
      </c>
      <c r="Q1325" s="15" t="s">
        <v>8322</v>
      </c>
      <c r="R1325" t="s">
        <v>8324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>
        <f t="shared" si="41"/>
        <v>2016</v>
      </c>
      <c r="Q1326" s="15" t="s">
        <v>8322</v>
      </c>
      <c r="R1326" t="s">
        <v>8324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41"/>
        <v>2016</v>
      </c>
      <c r="Q1327" s="15" t="s">
        <v>8322</v>
      </c>
      <c r="R1327" t="s">
        <v>8324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41"/>
        <v>2014</v>
      </c>
      <c r="Q1328" s="15" t="s">
        <v>8322</v>
      </c>
      <c r="R1328" t="s">
        <v>8324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41"/>
        <v>2015</v>
      </c>
      <c r="Q1329" s="15" t="s">
        <v>8322</v>
      </c>
      <c r="R1329" t="s">
        <v>8324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41"/>
        <v>2016</v>
      </c>
      <c r="Q1330" s="15" t="s">
        <v>8322</v>
      </c>
      <c r="R1330" t="s">
        <v>8324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41"/>
        <v>2014</v>
      </c>
      <c r="Q1331" s="15" t="s">
        <v>8322</v>
      </c>
      <c r="R1331" t="s">
        <v>8324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41"/>
        <v>2016</v>
      </c>
      <c r="Q1332" s="15" t="s">
        <v>8322</v>
      </c>
      <c r="R1332" t="s">
        <v>8324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41"/>
        <v>2016</v>
      </c>
      <c r="Q1333" s="15" t="s">
        <v>8322</v>
      </c>
      <c r="R1333" t="s">
        <v>8324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41"/>
        <v>2016</v>
      </c>
      <c r="Q1334" s="15" t="s">
        <v>8322</v>
      </c>
      <c r="R1334" t="s">
        <v>8324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41"/>
        <v>2014</v>
      </c>
      <c r="Q1335" s="15" t="s">
        <v>8322</v>
      </c>
      <c r="R1335" t="s">
        <v>8324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41"/>
        <v>2016</v>
      </c>
      <c r="Q1336" s="15" t="s">
        <v>8322</v>
      </c>
      <c r="R1336" t="s">
        <v>8324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41"/>
        <v>2015</v>
      </c>
      <c r="Q1337" s="15" t="s">
        <v>8322</v>
      </c>
      <c r="R1337" t="s">
        <v>8324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41"/>
        <v>2014</v>
      </c>
      <c r="Q1338" s="15" t="s">
        <v>8322</v>
      </c>
      <c r="R1338" t="s">
        <v>8324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41"/>
        <v>2017</v>
      </c>
      <c r="Q1339" s="15" t="s">
        <v>8322</v>
      </c>
      <c r="R1339" t="s">
        <v>8324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41"/>
        <v>2015</v>
      </c>
      <c r="Q1340" s="15" t="s">
        <v>8322</v>
      </c>
      <c r="R1340" t="s">
        <v>8324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41"/>
        <v>2014</v>
      </c>
      <c r="Q1341" s="15" t="s">
        <v>8322</v>
      </c>
      <c r="R1341" t="s">
        <v>8324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41"/>
        <v>2014</v>
      </c>
      <c r="Q1342" s="15" t="s">
        <v>8322</v>
      </c>
      <c r="R1342" t="s">
        <v>8324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41"/>
        <v>2016</v>
      </c>
      <c r="Q1343" s="15" t="s">
        <v>8322</v>
      </c>
      <c r="R1343" t="s">
        <v>8324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41"/>
        <v>2015</v>
      </c>
      <c r="Q1344" s="15" t="s">
        <v>8322</v>
      </c>
      <c r="R1344" t="s">
        <v>8324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41"/>
        <v>2016</v>
      </c>
      <c r="Q1345" s="15" t="s">
        <v>8322</v>
      </c>
      <c r="R1345" t="s">
        <v>8324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>
        <f t="shared" si="41"/>
        <v>2016</v>
      </c>
      <c r="Q1346" s="15" t="s">
        <v>8325</v>
      </c>
      <c r="R1346" t="s">
        <v>8326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(((J1347/60)/60)/24)+DATE(1970,1,1)</f>
        <v>41799.814340277779</v>
      </c>
      <c r="P1347">
        <f t="shared" si="41"/>
        <v>2014</v>
      </c>
      <c r="Q1347" s="15" t="s">
        <v>8325</v>
      </c>
      <c r="R1347" t="s">
        <v>8326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>
        <f t="shared" ref="P1348:P1411" si="43">YEAR(O1348)</f>
        <v>2013</v>
      </c>
      <c r="Q1348" s="15" t="s">
        <v>8325</v>
      </c>
      <c r="R1348" t="s">
        <v>8326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>
        <f t="shared" si="43"/>
        <v>2015</v>
      </c>
      <c r="Q1349" s="15" t="s">
        <v>8325</v>
      </c>
      <c r="R1349" t="s">
        <v>8326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>
        <f t="shared" si="43"/>
        <v>2014</v>
      </c>
      <c r="Q1350" s="15" t="s">
        <v>8325</v>
      </c>
      <c r="R1350" t="s">
        <v>8326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>
        <f t="shared" si="43"/>
        <v>2015</v>
      </c>
      <c r="Q1351" s="15" t="s">
        <v>8325</v>
      </c>
      <c r="R1351" t="s">
        <v>8326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>
        <f t="shared" si="43"/>
        <v>2015</v>
      </c>
      <c r="Q1352" s="15" t="s">
        <v>8325</v>
      </c>
      <c r="R1352" t="s">
        <v>8326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>
        <f t="shared" si="43"/>
        <v>2016</v>
      </c>
      <c r="Q1353" s="15" t="s">
        <v>8325</v>
      </c>
      <c r="R1353" t="s">
        <v>8326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>
        <f t="shared" si="43"/>
        <v>2015</v>
      </c>
      <c r="Q1354" s="15" t="s">
        <v>8325</v>
      </c>
      <c r="R1354" t="s">
        <v>8326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>
        <f t="shared" si="43"/>
        <v>2013</v>
      </c>
      <c r="Q1355" s="15" t="s">
        <v>8325</v>
      </c>
      <c r="R1355" t="s">
        <v>8326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>
        <f t="shared" si="43"/>
        <v>2016</v>
      </c>
      <c r="Q1356" s="15" t="s">
        <v>8325</v>
      </c>
      <c r="R1356" t="s">
        <v>8326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>
        <f t="shared" si="43"/>
        <v>2012</v>
      </c>
      <c r="Q1357" s="15" t="s">
        <v>8325</v>
      </c>
      <c r="R1357" t="s">
        <v>8326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>
        <f t="shared" si="43"/>
        <v>2013</v>
      </c>
      <c r="Q1358" s="15" t="s">
        <v>8325</v>
      </c>
      <c r="R1358" t="s">
        <v>8326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>
        <f t="shared" si="43"/>
        <v>2013</v>
      </c>
      <c r="Q1359" s="15" t="s">
        <v>8325</v>
      </c>
      <c r="R1359" t="s">
        <v>8326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>
        <f t="shared" si="43"/>
        <v>2011</v>
      </c>
      <c r="Q1360" s="15" t="s">
        <v>8325</v>
      </c>
      <c r="R1360" t="s">
        <v>8326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>
        <f t="shared" si="43"/>
        <v>2011</v>
      </c>
      <c r="Q1361" s="15" t="s">
        <v>8325</v>
      </c>
      <c r="R1361" t="s">
        <v>8326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>
        <f t="shared" si="43"/>
        <v>2012</v>
      </c>
      <c r="Q1362" s="15" t="s">
        <v>8325</v>
      </c>
      <c r="R1362" t="s">
        <v>8326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>
        <f t="shared" si="43"/>
        <v>2014</v>
      </c>
      <c r="Q1363" s="15" t="s">
        <v>8325</v>
      </c>
      <c r="R1363" t="s">
        <v>8326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>
        <f t="shared" si="43"/>
        <v>2013</v>
      </c>
      <c r="Q1364" s="15" t="s">
        <v>8325</v>
      </c>
      <c r="R1364" t="s">
        <v>8326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>
        <f t="shared" si="43"/>
        <v>2016</v>
      </c>
      <c r="Q1365" s="15" t="s">
        <v>8325</v>
      </c>
      <c r="R1365" t="s">
        <v>8326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>
        <f t="shared" si="43"/>
        <v>2014</v>
      </c>
      <c r="Q1366" s="15" t="s">
        <v>8328</v>
      </c>
      <c r="R1366" t="s">
        <v>8329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>
        <f t="shared" si="43"/>
        <v>2015</v>
      </c>
      <c r="Q1367" s="15" t="s">
        <v>8328</v>
      </c>
      <c r="R1367" t="s">
        <v>8329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>
        <f t="shared" si="43"/>
        <v>2014</v>
      </c>
      <c r="Q1368" s="15" t="s">
        <v>8328</v>
      </c>
      <c r="R1368" t="s">
        <v>8329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>
        <f t="shared" si="43"/>
        <v>2015</v>
      </c>
      <c r="Q1369" s="15" t="s">
        <v>8328</v>
      </c>
      <c r="R1369" t="s">
        <v>8329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>
        <f t="shared" si="43"/>
        <v>2015</v>
      </c>
      <c r="Q1370" s="15" t="s">
        <v>8328</v>
      </c>
      <c r="R1370" t="s">
        <v>8329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>
        <f t="shared" si="43"/>
        <v>2014</v>
      </c>
      <c r="Q1371" s="15" t="s">
        <v>8328</v>
      </c>
      <c r="R1371" t="s">
        <v>8329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>
        <f t="shared" si="43"/>
        <v>2013</v>
      </c>
      <c r="Q1372" s="15" t="s">
        <v>8328</v>
      </c>
      <c r="R1372" t="s">
        <v>8329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>
        <f t="shared" si="43"/>
        <v>2015</v>
      </c>
      <c r="Q1373" s="15" t="s">
        <v>8328</v>
      </c>
      <c r="R1373" t="s">
        <v>8329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>
        <f t="shared" si="43"/>
        <v>2012</v>
      </c>
      <c r="Q1374" s="15" t="s">
        <v>8328</v>
      </c>
      <c r="R1374" t="s">
        <v>8329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>
        <f t="shared" si="43"/>
        <v>2016</v>
      </c>
      <c r="Q1375" s="15" t="s">
        <v>8328</v>
      </c>
      <c r="R1375" t="s">
        <v>8329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>
        <f t="shared" si="43"/>
        <v>2016</v>
      </c>
      <c r="Q1376" s="15" t="s">
        <v>8328</v>
      </c>
      <c r="R1376" t="s">
        <v>8329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>
        <f t="shared" si="43"/>
        <v>2016</v>
      </c>
      <c r="Q1377" s="15" t="s">
        <v>8328</v>
      </c>
      <c r="R1377" t="s">
        <v>8329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>
        <f t="shared" si="43"/>
        <v>2016</v>
      </c>
      <c r="Q1378" s="15" t="s">
        <v>8328</v>
      </c>
      <c r="R1378" t="s">
        <v>8329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>
        <f t="shared" si="43"/>
        <v>2017</v>
      </c>
      <c r="Q1379" s="15" t="s">
        <v>8328</v>
      </c>
      <c r="R1379" t="s">
        <v>8329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>
        <f t="shared" si="43"/>
        <v>2016</v>
      </c>
      <c r="Q1380" s="15" t="s">
        <v>8328</v>
      </c>
      <c r="R1380" t="s">
        <v>8329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>
        <f t="shared" si="43"/>
        <v>2015</v>
      </c>
      <c r="Q1381" s="15" t="s">
        <v>8328</v>
      </c>
      <c r="R1381" t="s">
        <v>8329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>
        <f t="shared" si="43"/>
        <v>2015</v>
      </c>
      <c r="Q1382" s="15" t="s">
        <v>8328</v>
      </c>
      <c r="R1382" t="s">
        <v>8329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>
        <f t="shared" si="43"/>
        <v>2016</v>
      </c>
      <c r="Q1383" s="15" t="s">
        <v>8328</v>
      </c>
      <c r="R1383" t="s">
        <v>8329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>
        <f t="shared" si="43"/>
        <v>2013</v>
      </c>
      <c r="Q1384" s="15" t="s">
        <v>8328</v>
      </c>
      <c r="R1384" t="s">
        <v>8329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>
        <f t="shared" si="43"/>
        <v>2016</v>
      </c>
      <c r="Q1385" s="15" t="s">
        <v>8328</v>
      </c>
      <c r="R1385" t="s">
        <v>8329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>
        <f t="shared" si="43"/>
        <v>2015</v>
      </c>
      <c r="Q1386" s="15" t="s">
        <v>8328</v>
      </c>
      <c r="R1386" t="s">
        <v>8329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>
        <f t="shared" si="43"/>
        <v>2016</v>
      </c>
      <c r="Q1387" s="15" t="s">
        <v>8328</v>
      </c>
      <c r="R1387" t="s">
        <v>8329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>
        <f t="shared" si="43"/>
        <v>2015</v>
      </c>
      <c r="Q1388" s="15" t="s">
        <v>8328</v>
      </c>
      <c r="R1388" t="s">
        <v>8329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>
        <f t="shared" si="43"/>
        <v>2015</v>
      </c>
      <c r="Q1389" s="15" t="s">
        <v>8328</v>
      </c>
      <c r="R1389" t="s">
        <v>8329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>
        <f t="shared" si="43"/>
        <v>2016</v>
      </c>
      <c r="Q1390" s="15" t="s">
        <v>8328</v>
      </c>
      <c r="R1390" t="s">
        <v>8329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3"/>
        <v>2016</v>
      </c>
      <c r="Q1391" s="15" t="s">
        <v>8328</v>
      </c>
      <c r="R1391" t="s">
        <v>8329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3"/>
        <v>2015</v>
      </c>
      <c r="Q1392" s="15" t="s">
        <v>8328</v>
      </c>
      <c r="R1392" t="s">
        <v>8329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3"/>
        <v>2015</v>
      </c>
      <c r="Q1393" s="15" t="s">
        <v>8328</v>
      </c>
      <c r="R1393" t="s">
        <v>8329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3"/>
        <v>2016</v>
      </c>
      <c r="Q1394" s="15" t="s">
        <v>8328</v>
      </c>
      <c r="R1394" t="s">
        <v>8329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3"/>
        <v>2016</v>
      </c>
      <c r="Q1395" s="15" t="s">
        <v>8328</v>
      </c>
      <c r="R1395" t="s">
        <v>8329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3"/>
        <v>2017</v>
      </c>
      <c r="Q1396" s="15" t="s">
        <v>8328</v>
      </c>
      <c r="R1396" t="s">
        <v>8329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3"/>
        <v>2016</v>
      </c>
      <c r="Q1397" s="15" t="s">
        <v>8328</v>
      </c>
      <c r="R1397" t="s">
        <v>8329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3"/>
        <v>2015</v>
      </c>
      <c r="Q1398" s="15" t="s">
        <v>8328</v>
      </c>
      <c r="R1398" t="s">
        <v>8329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3"/>
        <v>2016</v>
      </c>
      <c r="Q1399" s="15" t="s">
        <v>8328</v>
      </c>
      <c r="R1399" t="s">
        <v>8329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3"/>
        <v>2016</v>
      </c>
      <c r="Q1400" s="15" t="s">
        <v>8328</v>
      </c>
      <c r="R1400" t="s">
        <v>8329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3"/>
        <v>2014</v>
      </c>
      <c r="Q1401" s="15" t="s">
        <v>8328</v>
      </c>
      <c r="R1401" t="s">
        <v>8329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3"/>
        <v>2016</v>
      </c>
      <c r="Q1402" s="15" t="s">
        <v>8328</v>
      </c>
      <c r="R1402" t="s">
        <v>8329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3"/>
        <v>2013</v>
      </c>
      <c r="Q1403" s="15" t="s">
        <v>8328</v>
      </c>
      <c r="R1403" t="s">
        <v>8329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3"/>
        <v>2015</v>
      </c>
      <c r="Q1404" s="15" t="s">
        <v>8328</v>
      </c>
      <c r="R1404" t="s">
        <v>8329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3"/>
        <v>2013</v>
      </c>
      <c r="Q1405" s="15" t="s">
        <v>8328</v>
      </c>
      <c r="R1405" t="s">
        <v>8329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3"/>
        <v>2015</v>
      </c>
      <c r="Q1406" s="15" t="s">
        <v>8325</v>
      </c>
      <c r="R1406" t="s">
        <v>8344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3"/>
        <v>2014</v>
      </c>
      <c r="Q1407" s="15" t="s">
        <v>8325</v>
      </c>
      <c r="R1407" t="s">
        <v>8344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3"/>
        <v>2015</v>
      </c>
      <c r="Q1408" s="15" t="s">
        <v>8325</v>
      </c>
      <c r="R1408" t="s">
        <v>8344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3"/>
        <v>2014</v>
      </c>
      <c r="Q1409" s="15" t="s">
        <v>8325</v>
      </c>
      <c r="R1409" t="s">
        <v>8344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>
        <f t="shared" si="43"/>
        <v>2015</v>
      </c>
      <c r="Q1410" s="15" t="s">
        <v>8325</v>
      </c>
      <c r="R1410" t="s">
        <v>8344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(((J1411/60)/60)/24)+DATE(1970,1,1)</f>
        <v>41945.133506944447</v>
      </c>
      <c r="P1411">
        <f t="shared" si="43"/>
        <v>2014</v>
      </c>
      <c r="Q1411" s="15" t="s">
        <v>8325</v>
      </c>
      <c r="R1411" t="s">
        <v>8344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>
        <f t="shared" ref="P1412:P1475" si="45">YEAR(O1412)</f>
        <v>2016</v>
      </c>
      <c r="Q1412" s="15" t="s">
        <v>8325</v>
      </c>
      <c r="R1412" t="s">
        <v>8344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>
        <f t="shared" si="45"/>
        <v>2015</v>
      </c>
      <c r="Q1413" s="15" t="s">
        <v>8325</v>
      </c>
      <c r="R1413" t="s">
        <v>8344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>
        <f t="shared" si="45"/>
        <v>2014</v>
      </c>
      <c r="Q1414" s="15" t="s">
        <v>8325</v>
      </c>
      <c r="R1414" t="s">
        <v>8344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>
        <f t="shared" si="45"/>
        <v>2015</v>
      </c>
      <c r="Q1415" s="15" t="s">
        <v>8325</v>
      </c>
      <c r="R1415" t="s">
        <v>8344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>
        <f t="shared" si="45"/>
        <v>2016</v>
      </c>
      <c r="Q1416" s="15" t="s">
        <v>8325</v>
      </c>
      <c r="R1416" t="s">
        <v>8344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>
        <f t="shared" si="45"/>
        <v>2015</v>
      </c>
      <c r="Q1417" s="15" t="s">
        <v>8325</v>
      </c>
      <c r="R1417" t="s">
        <v>8344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>
        <f t="shared" si="45"/>
        <v>2015</v>
      </c>
      <c r="Q1418" s="15" t="s">
        <v>8325</v>
      </c>
      <c r="R1418" t="s">
        <v>8344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>
        <f t="shared" si="45"/>
        <v>2015</v>
      </c>
      <c r="Q1419" s="15" t="s">
        <v>8325</v>
      </c>
      <c r="R1419" t="s">
        <v>8344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>
        <f t="shared" si="45"/>
        <v>2016</v>
      </c>
      <c r="Q1420" s="15" t="s">
        <v>8325</v>
      </c>
      <c r="R1420" t="s">
        <v>8344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>
        <f t="shared" si="45"/>
        <v>2016</v>
      </c>
      <c r="Q1421" s="15" t="s">
        <v>8325</v>
      </c>
      <c r="R1421" t="s">
        <v>8344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>
        <f t="shared" si="45"/>
        <v>2016</v>
      </c>
      <c r="Q1422" s="15" t="s">
        <v>8325</v>
      </c>
      <c r="R1422" t="s">
        <v>8344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>
        <f t="shared" si="45"/>
        <v>2015</v>
      </c>
      <c r="Q1423" s="15" t="s">
        <v>8325</v>
      </c>
      <c r="R1423" t="s">
        <v>8344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>
        <f t="shared" si="45"/>
        <v>2016</v>
      </c>
      <c r="Q1424" s="15" t="s">
        <v>8325</v>
      </c>
      <c r="R1424" t="s">
        <v>8344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>
        <f t="shared" si="45"/>
        <v>2015</v>
      </c>
      <c r="Q1425" s="15" t="s">
        <v>8325</v>
      </c>
      <c r="R1425" t="s">
        <v>8344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>
        <f t="shared" si="45"/>
        <v>2016</v>
      </c>
      <c r="Q1426" s="15" t="s">
        <v>8325</v>
      </c>
      <c r="R1426" t="s">
        <v>8344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>
        <f t="shared" si="45"/>
        <v>2015</v>
      </c>
      <c r="Q1427" s="15" t="s">
        <v>8325</v>
      </c>
      <c r="R1427" t="s">
        <v>8344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>
        <f t="shared" si="45"/>
        <v>2015</v>
      </c>
      <c r="Q1428" s="15" t="s">
        <v>8325</v>
      </c>
      <c r="R1428" t="s">
        <v>8344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>
        <f t="shared" si="45"/>
        <v>2016</v>
      </c>
      <c r="Q1429" s="15" t="s">
        <v>8325</v>
      </c>
      <c r="R1429" t="s">
        <v>8344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>
        <f t="shared" si="45"/>
        <v>2016</v>
      </c>
      <c r="Q1430" s="15" t="s">
        <v>8325</v>
      </c>
      <c r="R1430" t="s">
        <v>8344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>
        <f t="shared" si="45"/>
        <v>2015</v>
      </c>
      <c r="Q1431" s="15" t="s">
        <v>8325</v>
      </c>
      <c r="R1431" t="s">
        <v>8344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>
        <f t="shared" si="45"/>
        <v>2014</v>
      </c>
      <c r="Q1432" s="15" t="s">
        <v>8325</v>
      </c>
      <c r="R1432" t="s">
        <v>8344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>
        <f t="shared" si="45"/>
        <v>2015</v>
      </c>
      <c r="Q1433" s="15" t="s">
        <v>8325</v>
      </c>
      <c r="R1433" t="s">
        <v>8344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>
        <f t="shared" si="45"/>
        <v>2015</v>
      </c>
      <c r="Q1434" s="15" t="s">
        <v>8325</v>
      </c>
      <c r="R1434" t="s">
        <v>8344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>
        <f t="shared" si="45"/>
        <v>2016</v>
      </c>
      <c r="Q1435" s="15" t="s">
        <v>8325</v>
      </c>
      <c r="R1435" t="s">
        <v>8344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>
        <f t="shared" si="45"/>
        <v>2015</v>
      </c>
      <c r="Q1436" s="15" t="s">
        <v>8325</v>
      </c>
      <c r="R1436" t="s">
        <v>8344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>
        <f t="shared" si="45"/>
        <v>2015</v>
      </c>
      <c r="Q1437" s="15" t="s">
        <v>8325</v>
      </c>
      <c r="R1437" t="s">
        <v>8344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>
        <f t="shared" si="45"/>
        <v>2016</v>
      </c>
      <c r="Q1438" s="15" t="s">
        <v>8325</v>
      </c>
      <c r="R1438" t="s">
        <v>8344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>
        <f t="shared" si="45"/>
        <v>2014</v>
      </c>
      <c r="Q1439" s="15" t="s">
        <v>8325</v>
      </c>
      <c r="R1439" t="s">
        <v>8344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>
        <f t="shared" si="45"/>
        <v>2016</v>
      </c>
      <c r="Q1440" s="15" t="s">
        <v>8325</v>
      </c>
      <c r="R1440" t="s">
        <v>8344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>
        <f t="shared" si="45"/>
        <v>2015</v>
      </c>
      <c r="Q1441" s="15" t="s">
        <v>8325</v>
      </c>
      <c r="R1441" t="s">
        <v>8344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>
        <f t="shared" si="45"/>
        <v>2016</v>
      </c>
      <c r="Q1442" s="15" t="s">
        <v>8325</v>
      </c>
      <c r="R1442" t="s">
        <v>8344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>
        <f t="shared" si="45"/>
        <v>2015</v>
      </c>
      <c r="Q1443" s="15" t="s">
        <v>8325</v>
      </c>
      <c r="R1443" t="s">
        <v>8344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>
        <f t="shared" si="45"/>
        <v>2016</v>
      </c>
      <c r="Q1444" s="15" t="s">
        <v>8325</v>
      </c>
      <c r="R1444" t="s">
        <v>8344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>
        <f t="shared" si="45"/>
        <v>2016</v>
      </c>
      <c r="Q1445" s="15" t="s">
        <v>8325</v>
      </c>
      <c r="R1445" t="s">
        <v>8344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>
        <f t="shared" si="45"/>
        <v>2015</v>
      </c>
      <c r="Q1446" s="15" t="s">
        <v>8325</v>
      </c>
      <c r="R1446" t="s">
        <v>8344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>
        <f t="shared" si="45"/>
        <v>2015</v>
      </c>
      <c r="Q1447" s="15" t="s">
        <v>8325</v>
      </c>
      <c r="R1447" t="s">
        <v>8344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>
        <f t="shared" si="45"/>
        <v>2016</v>
      </c>
      <c r="Q1448" s="15" t="s">
        <v>8325</v>
      </c>
      <c r="R1448" t="s">
        <v>8344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>
        <f t="shared" si="45"/>
        <v>2016</v>
      </c>
      <c r="Q1449" s="15" t="s">
        <v>8325</v>
      </c>
      <c r="R1449" t="s">
        <v>8344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>
        <f t="shared" si="45"/>
        <v>2015</v>
      </c>
      <c r="Q1450" s="15" t="s">
        <v>8325</v>
      </c>
      <c r="R1450" t="s">
        <v>8344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>
        <f t="shared" si="45"/>
        <v>2015</v>
      </c>
      <c r="Q1451" s="15" t="s">
        <v>8325</v>
      </c>
      <c r="R1451" t="s">
        <v>8344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>
        <f t="shared" si="45"/>
        <v>2016</v>
      </c>
      <c r="Q1452" s="15" t="s">
        <v>8325</v>
      </c>
      <c r="R1452" t="s">
        <v>8344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>
        <f t="shared" si="45"/>
        <v>2014</v>
      </c>
      <c r="Q1453" s="15" t="s">
        <v>8325</v>
      </c>
      <c r="R1453" t="s">
        <v>8344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>
        <f t="shared" si="45"/>
        <v>2014</v>
      </c>
      <c r="Q1454" s="15" t="s">
        <v>8325</v>
      </c>
      <c r="R1454" t="s">
        <v>8344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5"/>
        <v>2017</v>
      </c>
      <c r="Q1455" s="15" t="s">
        <v>8325</v>
      </c>
      <c r="R1455" t="s">
        <v>8344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5"/>
        <v>2016</v>
      </c>
      <c r="Q1456" s="15" t="s">
        <v>8325</v>
      </c>
      <c r="R1456" t="s">
        <v>8344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5"/>
        <v>2014</v>
      </c>
      <c r="Q1457" s="15" t="s">
        <v>8325</v>
      </c>
      <c r="R1457" t="s">
        <v>8344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5"/>
        <v>2016</v>
      </c>
      <c r="Q1458" s="15" t="s">
        <v>8325</v>
      </c>
      <c r="R1458" t="s">
        <v>8344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5"/>
        <v>2015</v>
      </c>
      <c r="Q1459" s="15" t="s">
        <v>8325</v>
      </c>
      <c r="R1459" t="s">
        <v>8344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5"/>
        <v>2014</v>
      </c>
      <c r="Q1460" s="15" t="s">
        <v>8325</v>
      </c>
      <c r="R1460" t="s">
        <v>8344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5"/>
        <v>2015</v>
      </c>
      <c r="Q1461" s="15" t="s">
        <v>8325</v>
      </c>
      <c r="R1461" t="s">
        <v>8344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5"/>
        <v>2014</v>
      </c>
      <c r="Q1462" s="15" t="s">
        <v>8325</v>
      </c>
      <c r="R1462" t="s">
        <v>8344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5"/>
        <v>2014</v>
      </c>
      <c r="Q1463" s="15" t="s">
        <v>8325</v>
      </c>
      <c r="R1463" t="s">
        <v>8345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5"/>
        <v>2013</v>
      </c>
      <c r="Q1464" s="15" t="s">
        <v>8325</v>
      </c>
      <c r="R1464" t="s">
        <v>8345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5"/>
        <v>2013</v>
      </c>
      <c r="Q1465" s="15" t="s">
        <v>8325</v>
      </c>
      <c r="R1465" t="s">
        <v>8345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5"/>
        <v>2013</v>
      </c>
      <c r="Q1466" s="15" t="s">
        <v>8325</v>
      </c>
      <c r="R1466" t="s">
        <v>8345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5"/>
        <v>2012</v>
      </c>
      <c r="Q1467" s="15" t="s">
        <v>8325</v>
      </c>
      <c r="R1467" t="s">
        <v>8345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5"/>
        <v>2015</v>
      </c>
      <c r="Q1468" s="15" t="s">
        <v>8325</v>
      </c>
      <c r="R1468" t="s">
        <v>8345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5"/>
        <v>2012</v>
      </c>
      <c r="Q1469" s="15" t="s">
        <v>8325</v>
      </c>
      <c r="R1469" t="s">
        <v>8345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5"/>
        <v>2011</v>
      </c>
      <c r="Q1470" s="15" t="s">
        <v>8325</v>
      </c>
      <c r="R1470" t="s">
        <v>8345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5"/>
        <v>2013</v>
      </c>
      <c r="Q1471" s="15" t="s">
        <v>8325</v>
      </c>
      <c r="R1471" t="s">
        <v>8345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5"/>
        <v>2012</v>
      </c>
      <c r="Q1472" s="15" t="s">
        <v>8325</v>
      </c>
      <c r="R1472" t="s">
        <v>8345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5"/>
        <v>2015</v>
      </c>
      <c r="Q1473" s="15" t="s">
        <v>8325</v>
      </c>
      <c r="R1473" t="s">
        <v>8345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>
        <f t="shared" si="45"/>
        <v>2013</v>
      </c>
      <c r="Q1474" s="15" t="s">
        <v>8325</v>
      </c>
      <c r="R1474" t="s">
        <v>8345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(((J1475/60)/60)/24)+DATE(1970,1,1)</f>
        <v>40939.979618055557</v>
      </c>
      <c r="P1475">
        <f t="shared" si="45"/>
        <v>2012</v>
      </c>
      <c r="Q1475" s="15" t="s">
        <v>8325</v>
      </c>
      <c r="R1475" t="s">
        <v>8345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>
        <f t="shared" ref="P1476:P1539" si="47">YEAR(O1476)</f>
        <v>2013</v>
      </c>
      <c r="Q1476" s="15" t="s">
        <v>8325</v>
      </c>
      <c r="R1476" t="s">
        <v>8345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>
        <f t="shared" si="47"/>
        <v>2014</v>
      </c>
      <c r="Q1477" s="15" t="s">
        <v>8325</v>
      </c>
      <c r="R1477" t="s">
        <v>8345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>
        <f t="shared" si="47"/>
        <v>2011</v>
      </c>
      <c r="Q1478" s="15" t="s">
        <v>8325</v>
      </c>
      <c r="R1478" t="s">
        <v>8345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>
        <f t="shared" si="47"/>
        <v>2011</v>
      </c>
      <c r="Q1479" s="15" t="s">
        <v>8325</v>
      </c>
      <c r="R1479" t="s">
        <v>8345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>
        <f t="shared" si="47"/>
        <v>2013</v>
      </c>
      <c r="Q1480" s="15" t="s">
        <v>8325</v>
      </c>
      <c r="R1480" t="s">
        <v>8345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>
        <f t="shared" si="47"/>
        <v>2014</v>
      </c>
      <c r="Q1481" s="15" t="s">
        <v>8325</v>
      </c>
      <c r="R1481" t="s">
        <v>8345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>
        <f t="shared" si="47"/>
        <v>2013</v>
      </c>
      <c r="Q1482" s="15" t="s">
        <v>8325</v>
      </c>
      <c r="R1482" t="s">
        <v>8345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>
        <f t="shared" si="47"/>
        <v>2013</v>
      </c>
      <c r="Q1483" s="15" t="s">
        <v>8325</v>
      </c>
      <c r="R1483" t="s">
        <v>8327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>
        <f t="shared" si="47"/>
        <v>2012</v>
      </c>
      <c r="Q1484" s="15" t="s">
        <v>8325</v>
      </c>
      <c r="R1484" t="s">
        <v>8327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>
        <f t="shared" si="47"/>
        <v>2016</v>
      </c>
      <c r="Q1485" s="15" t="s">
        <v>8325</v>
      </c>
      <c r="R1485" t="s">
        <v>8327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>
        <f t="shared" si="47"/>
        <v>2012</v>
      </c>
      <c r="Q1486" s="15" t="s">
        <v>8325</v>
      </c>
      <c r="R1486" t="s">
        <v>8327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>
        <f t="shared" si="47"/>
        <v>2015</v>
      </c>
      <c r="Q1487" s="15" t="s">
        <v>8325</v>
      </c>
      <c r="R1487" t="s">
        <v>8327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>
        <f t="shared" si="47"/>
        <v>2015</v>
      </c>
      <c r="Q1488" s="15" t="s">
        <v>8325</v>
      </c>
      <c r="R1488" t="s">
        <v>8327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>
        <f t="shared" si="47"/>
        <v>2016</v>
      </c>
      <c r="Q1489" s="15" t="s">
        <v>8325</v>
      </c>
      <c r="R1489" t="s">
        <v>8327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>
        <f t="shared" si="47"/>
        <v>2013</v>
      </c>
      <c r="Q1490" s="15" t="s">
        <v>8325</v>
      </c>
      <c r="R1490" t="s">
        <v>8327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>
        <f t="shared" si="47"/>
        <v>2012</v>
      </c>
      <c r="Q1491" s="15" t="s">
        <v>8325</v>
      </c>
      <c r="R1491" t="s">
        <v>8327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>
        <f t="shared" si="47"/>
        <v>2013</v>
      </c>
      <c r="Q1492" s="15" t="s">
        <v>8325</v>
      </c>
      <c r="R1492" t="s">
        <v>8327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>
        <f t="shared" si="47"/>
        <v>2014</v>
      </c>
      <c r="Q1493" s="15" t="s">
        <v>8325</v>
      </c>
      <c r="R1493" t="s">
        <v>8327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>
        <f t="shared" si="47"/>
        <v>2011</v>
      </c>
      <c r="Q1494" s="15" t="s">
        <v>8325</v>
      </c>
      <c r="R1494" t="s">
        <v>8327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>
        <f t="shared" si="47"/>
        <v>2013</v>
      </c>
      <c r="Q1495" s="15" t="s">
        <v>8325</v>
      </c>
      <c r="R1495" t="s">
        <v>8327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>
        <f t="shared" si="47"/>
        <v>2015</v>
      </c>
      <c r="Q1496" s="15" t="s">
        <v>8325</v>
      </c>
      <c r="R1496" t="s">
        <v>8327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>
        <f t="shared" si="47"/>
        <v>2011</v>
      </c>
      <c r="Q1497" s="15" t="s">
        <v>8325</v>
      </c>
      <c r="R1497" t="s">
        <v>8327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>
        <f t="shared" si="47"/>
        <v>2014</v>
      </c>
      <c r="Q1498" s="15" t="s">
        <v>8325</v>
      </c>
      <c r="R1498" t="s">
        <v>8327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>
        <f t="shared" si="47"/>
        <v>2013</v>
      </c>
      <c r="Q1499" s="15" t="s">
        <v>8325</v>
      </c>
      <c r="R1499" t="s">
        <v>8327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>
        <f t="shared" si="47"/>
        <v>2014</v>
      </c>
      <c r="Q1500" s="15" t="s">
        <v>8325</v>
      </c>
      <c r="R1500" t="s">
        <v>8327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>
        <f t="shared" si="47"/>
        <v>2016</v>
      </c>
      <c r="Q1501" s="15" t="s">
        <v>8325</v>
      </c>
      <c r="R1501" t="s">
        <v>8327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>
        <f t="shared" si="47"/>
        <v>2013</v>
      </c>
      <c r="Q1502" s="15" t="s">
        <v>8325</v>
      </c>
      <c r="R1502" t="s">
        <v>8327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>
        <f t="shared" si="47"/>
        <v>2015</v>
      </c>
      <c r="Q1503" s="15" t="s">
        <v>8341</v>
      </c>
      <c r="R1503" t="s">
        <v>8342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>
        <f t="shared" si="47"/>
        <v>2016</v>
      </c>
      <c r="Q1504" s="15" t="s">
        <v>8341</v>
      </c>
      <c r="R1504" t="s">
        <v>8342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>
        <f t="shared" si="47"/>
        <v>2016</v>
      </c>
      <c r="Q1505" s="15" t="s">
        <v>8341</v>
      </c>
      <c r="R1505" t="s">
        <v>8342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>
        <f t="shared" si="47"/>
        <v>2014</v>
      </c>
      <c r="Q1506" s="15" t="s">
        <v>8341</v>
      </c>
      <c r="R1506" t="s">
        <v>8342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>
        <f t="shared" si="47"/>
        <v>2016</v>
      </c>
      <c r="Q1507" s="15" t="s">
        <v>8341</v>
      </c>
      <c r="R1507" t="s">
        <v>8342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>
        <f t="shared" si="47"/>
        <v>2014</v>
      </c>
      <c r="Q1508" s="15" t="s">
        <v>8341</v>
      </c>
      <c r="R1508" t="s">
        <v>8342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>
        <f t="shared" si="47"/>
        <v>2010</v>
      </c>
      <c r="Q1509" s="15" t="s">
        <v>8341</v>
      </c>
      <c r="R1509" t="s">
        <v>8342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>
        <f t="shared" si="47"/>
        <v>2014</v>
      </c>
      <c r="Q1510" s="15" t="s">
        <v>8341</v>
      </c>
      <c r="R1510" t="s">
        <v>8342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>
        <f t="shared" si="47"/>
        <v>2017</v>
      </c>
      <c r="Q1511" s="15" t="s">
        <v>8341</v>
      </c>
      <c r="R1511" t="s">
        <v>8342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>
        <f t="shared" si="47"/>
        <v>2014</v>
      </c>
      <c r="Q1512" s="15" t="s">
        <v>8341</v>
      </c>
      <c r="R1512" t="s">
        <v>8342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>
        <f t="shared" si="47"/>
        <v>2015</v>
      </c>
      <c r="Q1513" s="15" t="s">
        <v>8341</v>
      </c>
      <c r="R1513" t="s">
        <v>8342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>
        <f t="shared" si="47"/>
        <v>2017</v>
      </c>
      <c r="Q1514" s="15" t="s">
        <v>8341</v>
      </c>
      <c r="R1514" t="s">
        <v>8342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>
        <f t="shared" si="47"/>
        <v>2014</v>
      </c>
      <c r="Q1515" s="15" t="s">
        <v>8341</v>
      </c>
      <c r="R1515" t="s">
        <v>8342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>
        <f t="shared" si="47"/>
        <v>2015</v>
      </c>
      <c r="Q1516" s="15" t="s">
        <v>8341</v>
      </c>
      <c r="R1516" t="s">
        <v>8342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>
        <f t="shared" si="47"/>
        <v>2016</v>
      </c>
      <c r="Q1517" s="15" t="s">
        <v>8341</v>
      </c>
      <c r="R1517" t="s">
        <v>8342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>
        <f t="shared" si="47"/>
        <v>2016</v>
      </c>
      <c r="Q1518" s="15" t="s">
        <v>8341</v>
      </c>
      <c r="R1518" t="s">
        <v>8342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7"/>
        <v>2014</v>
      </c>
      <c r="Q1519" s="15" t="s">
        <v>8341</v>
      </c>
      <c r="R1519" t="s">
        <v>8342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7"/>
        <v>2014</v>
      </c>
      <c r="Q1520" s="15" t="s">
        <v>8341</v>
      </c>
      <c r="R1520" t="s">
        <v>8342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7"/>
        <v>2014</v>
      </c>
      <c r="Q1521" s="15" t="s">
        <v>8341</v>
      </c>
      <c r="R1521" t="s">
        <v>8342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7"/>
        <v>2014</v>
      </c>
      <c r="Q1522" s="15" t="s">
        <v>8341</v>
      </c>
      <c r="R1522" t="s">
        <v>8342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7"/>
        <v>2016</v>
      </c>
      <c r="Q1523" s="15" t="s">
        <v>8341</v>
      </c>
      <c r="R1523" t="s">
        <v>8342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7"/>
        <v>2014</v>
      </c>
      <c r="Q1524" s="15" t="s">
        <v>8341</v>
      </c>
      <c r="R1524" t="s">
        <v>8342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7"/>
        <v>2014</v>
      </c>
      <c r="Q1525" s="15" t="s">
        <v>8341</v>
      </c>
      <c r="R1525" t="s">
        <v>8342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7"/>
        <v>2017</v>
      </c>
      <c r="Q1526" s="15" t="s">
        <v>8341</v>
      </c>
      <c r="R1526" t="s">
        <v>8342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7"/>
        <v>2016</v>
      </c>
      <c r="Q1527" s="15" t="s">
        <v>8341</v>
      </c>
      <c r="R1527" t="s">
        <v>8342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7"/>
        <v>2015</v>
      </c>
      <c r="Q1528" s="15" t="s">
        <v>8341</v>
      </c>
      <c r="R1528" t="s">
        <v>8342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7"/>
        <v>2017</v>
      </c>
      <c r="Q1529" s="15" t="s">
        <v>8341</v>
      </c>
      <c r="R1529" t="s">
        <v>8342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7"/>
        <v>2017</v>
      </c>
      <c r="Q1530" s="15" t="s">
        <v>8341</v>
      </c>
      <c r="R1530" t="s">
        <v>8342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7"/>
        <v>2015</v>
      </c>
      <c r="Q1531" s="15" t="s">
        <v>8341</v>
      </c>
      <c r="R1531" t="s">
        <v>8342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7"/>
        <v>2015</v>
      </c>
      <c r="Q1532" s="15" t="s">
        <v>8341</v>
      </c>
      <c r="R1532" t="s">
        <v>8342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7"/>
        <v>2014</v>
      </c>
      <c r="Q1533" s="15" t="s">
        <v>8341</v>
      </c>
      <c r="R1533" t="s">
        <v>8342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7"/>
        <v>2016</v>
      </c>
      <c r="Q1534" s="15" t="s">
        <v>8341</v>
      </c>
      <c r="R1534" t="s">
        <v>8342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7"/>
        <v>2016</v>
      </c>
      <c r="Q1535" s="15" t="s">
        <v>8341</v>
      </c>
      <c r="R1535" t="s">
        <v>8342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7"/>
        <v>2015</v>
      </c>
      <c r="Q1536" s="15" t="s">
        <v>8341</v>
      </c>
      <c r="R1536" t="s">
        <v>8342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7"/>
        <v>2016</v>
      </c>
      <c r="Q1537" s="15" t="s">
        <v>8341</v>
      </c>
      <c r="R1537" t="s">
        <v>8342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>
        <f t="shared" si="47"/>
        <v>2015</v>
      </c>
      <c r="Q1538" s="15" t="s">
        <v>8341</v>
      </c>
      <c r="R1538" t="s">
        <v>8342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(((J1539/60)/60)/24)+DATE(1970,1,1)</f>
        <v>42552.315127314811</v>
      </c>
      <c r="P1539">
        <f t="shared" si="47"/>
        <v>2016</v>
      </c>
      <c r="Q1539" s="15" t="s">
        <v>8341</v>
      </c>
      <c r="R1539" t="s">
        <v>8342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>
        <f t="shared" ref="P1540:P1603" si="49">YEAR(O1540)</f>
        <v>2014</v>
      </c>
      <c r="Q1540" s="15" t="s">
        <v>8341</v>
      </c>
      <c r="R1540" t="s">
        <v>8342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>
        <f t="shared" si="49"/>
        <v>2016</v>
      </c>
      <c r="Q1541" s="15" t="s">
        <v>8341</v>
      </c>
      <c r="R1541" t="s">
        <v>8342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>
        <f t="shared" si="49"/>
        <v>2014</v>
      </c>
      <c r="Q1542" s="15" t="s">
        <v>8341</v>
      </c>
      <c r="R1542" t="s">
        <v>8342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>
        <f t="shared" si="49"/>
        <v>2014</v>
      </c>
      <c r="Q1543" s="15" t="s">
        <v>8341</v>
      </c>
      <c r="R1543" t="s">
        <v>8346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>
        <f t="shared" si="49"/>
        <v>2015</v>
      </c>
      <c r="Q1544" s="15" t="s">
        <v>8341</v>
      </c>
      <c r="R1544" t="s">
        <v>8346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>
        <f t="shared" si="49"/>
        <v>2014</v>
      </c>
      <c r="Q1545" s="15" t="s">
        <v>8341</v>
      </c>
      <c r="R1545" t="s">
        <v>8346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>
        <f t="shared" si="49"/>
        <v>2015</v>
      </c>
      <c r="Q1546" s="15" t="s">
        <v>8341</v>
      </c>
      <c r="R1546" t="s">
        <v>8346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>
        <f t="shared" si="49"/>
        <v>2015</v>
      </c>
      <c r="Q1547" s="15" t="s">
        <v>8341</v>
      </c>
      <c r="R1547" t="s">
        <v>8346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>
        <f t="shared" si="49"/>
        <v>2014</v>
      </c>
      <c r="Q1548" s="15" t="s">
        <v>8341</v>
      </c>
      <c r="R1548" t="s">
        <v>8346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>
        <f t="shared" si="49"/>
        <v>2017</v>
      </c>
      <c r="Q1549" s="15" t="s">
        <v>8341</v>
      </c>
      <c r="R1549" t="s">
        <v>8346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>
        <f t="shared" si="49"/>
        <v>2015</v>
      </c>
      <c r="Q1550" s="15" t="s">
        <v>8341</v>
      </c>
      <c r="R1550" t="s">
        <v>8346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>
        <f t="shared" si="49"/>
        <v>2015</v>
      </c>
      <c r="Q1551" s="15" t="s">
        <v>8341</v>
      </c>
      <c r="R1551" t="s">
        <v>8346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>
        <f t="shared" si="49"/>
        <v>2016</v>
      </c>
      <c r="Q1552" s="15" t="s">
        <v>8341</v>
      </c>
      <c r="R1552" t="s">
        <v>8346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>
        <f t="shared" si="49"/>
        <v>2015</v>
      </c>
      <c r="Q1553" s="15" t="s">
        <v>8341</v>
      </c>
      <c r="R1553" t="s">
        <v>8346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>
        <f t="shared" si="49"/>
        <v>2014</v>
      </c>
      <c r="Q1554" s="15" t="s">
        <v>8341</v>
      </c>
      <c r="R1554" t="s">
        <v>8346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>
        <f t="shared" si="49"/>
        <v>2015</v>
      </c>
      <c r="Q1555" s="15" t="s">
        <v>8341</v>
      </c>
      <c r="R1555" t="s">
        <v>8346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>
        <f t="shared" si="49"/>
        <v>2015</v>
      </c>
      <c r="Q1556" s="15" t="s">
        <v>8341</v>
      </c>
      <c r="R1556" t="s">
        <v>8346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>
        <f t="shared" si="49"/>
        <v>2015</v>
      </c>
      <c r="Q1557" s="15" t="s">
        <v>8341</v>
      </c>
      <c r="R1557" t="s">
        <v>8346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>
        <f t="shared" si="49"/>
        <v>2016</v>
      </c>
      <c r="Q1558" s="15" t="s">
        <v>8341</v>
      </c>
      <c r="R1558" t="s">
        <v>8346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>
        <f t="shared" si="49"/>
        <v>2014</v>
      </c>
      <c r="Q1559" s="15" t="s">
        <v>8341</v>
      </c>
      <c r="R1559" t="s">
        <v>8346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>
        <f t="shared" si="49"/>
        <v>2015</v>
      </c>
      <c r="Q1560" s="15" t="s">
        <v>8341</v>
      </c>
      <c r="R1560" t="s">
        <v>8346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>
        <f t="shared" si="49"/>
        <v>2015</v>
      </c>
      <c r="Q1561" s="15" t="s">
        <v>8341</v>
      </c>
      <c r="R1561" t="s">
        <v>8346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>
        <f t="shared" si="49"/>
        <v>2014</v>
      </c>
      <c r="Q1562" s="15" t="s">
        <v>8341</v>
      </c>
      <c r="R1562" t="s">
        <v>8346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>
        <f t="shared" si="49"/>
        <v>2013</v>
      </c>
      <c r="Q1563" s="15" t="s">
        <v>8325</v>
      </c>
      <c r="R1563" t="s">
        <v>8347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>
        <f t="shared" si="49"/>
        <v>2009</v>
      </c>
      <c r="Q1564" s="15" t="s">
        <v>8325</v>
      </c>
      <c r="R1564" t="s">
        <v>8347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>
        <f t="shared" si="49"/>
        <v>2014</v>
      </c>
      <c r="Q1565" s="15" t="s">
        <v>8325</v>
      </c>
      <c r="R1565" t="s">
        <v>8347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>
        <f t="shared" si="49"/>
        <v>2015</v>
      </c>
      <c r="Q1566" s="15" t="s">
        <v>8325</v>
      </c>
      <c r="R1566" t="s">
        <v>8347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>
        <f t="shared" si="49"/>
        <v>2011</v>
      </c>
      <c r="Q1567" s="15" t="s">
        <v>8325</v>
      </c>
      <c r="R1567" t="s">
        <v>8347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>
        <f t="shared" si="49"/>
        <v>2016</v>
      </c>
      <c r="Q1568" s="15" t="s">
        <v>8325</v>
      </c>
      <c r="R1568" t="s">
        <v>8347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>
        <f t="shared" si="49"/>
        <v>2014</v>
      </c>
      <c r="Q1569" s="15" t="s">
        <v>8325</v>
      </c>
      <c r="R1569" t="s">
        <v>8347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>
        <f t="shared" si="49"/>
        <v>2014</v>
      </c>
      <c r="Q1570" s="15" t="s">
        <v>8325</v>
      </c>
      <c r="R1570" t="s">
        <v>8347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>
        <f t="shared" si="49"/>
        <v>2013</v>
      </c>
      <c r="Q1571" s="15" t="s">
        <v>8325</v>
      </c>
      <c r="R1571" t="s">
        <v>8347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>
        <f t="shared" si="49"/>
        <v>2016</v>
      </c>
      <c r="Q1572" s="15" t="s">
        <v>8325</v>
      </c>
      <c r="R1572" t="s">
        <v>8347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>
        <f t="shared" si="49"/>
        <v>2015</v>
      </c>
      <c r="Q1573" s="15" t="s">
        <v>8325</v>
      </c>
      <c r="R1573" t="s">
        <v>8347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>
        <f t="shared" si="49"/>
        <v>2016</v>
      </c>
      <c r="Q1574" s="15" t="s">
        <v>8325</v>
      </c>
      <c r="R1574" t="s">
        <v>8347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>
        <f t="shared" si="49"/>
        <v>2017</v>
      </c>
      <c r="Q1575" s="15" t="s">
        <v>8325</v>
      </c>
      <c r="R1575" t="s">
        <v>8347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>
        <f t="shared" si="49"/>
        <v>2015</v>
      </c>
      <c r="Q1576" s="15" t="s">
        <v>8325</v>
      </c>
      <c r="R1576" t="s">
        <v>8347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>
        <f t="shared" si="49"/>
        <v>2014</v>
      </c>
      <c r="Q1577" s="15" t="s">
        <v>8325</v>
      </c>
      <c r="R1577" t="s">
        <v>8347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>
        <f t="shared" si="49"/>
        <v>2015</v>
      </c>
      <c r="Q1578" s="15" t="s">
        <v>8325</v>
      </c>
      <c r="R1578" t="s">
        <v>8347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>
        <f t="shared" si="49"/>
        <v>2012</v>
      </c>
      <c r="Q1579" s="15" t="s">
        <v>8325</v>
      </c>
      <c r="R1579" t="s">
        <v>8347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>
        <f t="shared" si="49"/>
        <v>2010</v>
      </c>
      <c r="Q1580" s="15" t="s">
        <v>8325</v>
      </c>
      <c r="R1580" t="s">
        <v>8347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>
        <f t="shared" si="49"/>
        <v>2013</v>
      </c>
      <c r="Q1581" s="15" t="s">
        <v>8325</v>
      </c>
      <c r="R1581" t="s">
        <v>8347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>
        <f t="shared" si="49"/>
        <v>2012</v>
      </c>
      <c r="Q1582" s="15" t="s">
        <v>8325</v>
      </c>
      <c r="R1582" t="s">
        <v>8347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9"/>
        <v>2015</v>
      </c>
      <c r="Q1583" s="15" t="s">
        <v>8341</v>
      </c>
      <c r="R1583" t="s">
        <v>8348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9"/>
        <v>2015</v>
      </c>
      <c r="Q1584" s="15" t="s">
        <v>8341</v>
      </c>
      <c r="R1584" t="s">
        <v>8348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9"/>
        <v>2014</v>
      </c>
      <c r="Q1585" s="15" t="s">
        <v>8341</v>
      </c>
      <c r="R1585" t="s">
        <v>8348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9"/>
        <v>2014</v>
      </c>
      <c r="Q1586" s="15" t="s">
        <v>8341</v>
      </c>
      <c r="R1586" t="s">
        <v>8348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9"/>
        <v>2016</v>
      </c>
      <c r="Q1587" s="15" t="s">
        <v>8341</v>
      </c>
      <c r="R1587" t="s">
        <v>8348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9"/>
        <v>2015</v>
      </c>
      <c r="Q1588" s="15" t="s">
        <v>8341</v>
      </c>
      <c r="R1588" t="s">
        <v>8348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9"/>
        <v>2014</v>
      </c>
      <c r="Q1589" s="15" t="s">
        <v>8341</v>
      </c>
      <c r="R1589" t="s">
        <v>8348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9"/>
        <v>2015</v>
      </c>
      <c r="Q1590" s="15" t="s">
        <v>8341</v>
      </c>
      <c r="R1590" t="s">
        <v>8348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9"/>
        <v>2015</v>
      </c>
      <c r="Q1591" s="15" t="s">
        <v>8341</v>
      </c>
      <c r="R1591" t="s">
        <v>8348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9"/>
        <v>2015</v>
      </c>
      <c r="Q1592" s="15" t="s">
        <v>8341</v>
      </c>
      <c r="R1592" t="s">
        <v>8348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9"/>
        <v>2016</v>
      </c>
      <c r="Q1593" s="15" t="s">
        <v>8341</v>
      </c>
      <c r="R1593" t="s">
        <v>8348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9"/>
        <v>2015</v>
      </c>
      <c r="Q1594" s="15" t="s">
        <v>8341</v>
      </c>
      <c r="R1594" t="s">
        <v>8348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9"/>
        <v>2015</v>
      </c>
      <c r="Q1595" s="15" t="s">
        <v>8341</v>
      </c>
      <c r="R1595" t="s">
        <v>8348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9"/>
        <v>2016</v>
      </c>
      <c r="Q1596" s="15" t="s">
        <v>8341</v>
      </c>
      <c r="R1596" t="s">
        <v>8348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9"/>
        <v>2014</v>
      </c>
      <c r="Q1597" s="15" t="s">
        <v>8341</v>
      </c>
      <c r="R1597" t="s">
        <v>8348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9"/>
        <v>2014</v>
      </c>
      <c r="Q1598" s="15" t="s">
        <v>8341</v>
      </c>
      <c r="R1598" t="s">
        <v>8348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9"/>
        <v>2016</v>
      </c>
      <c r="Q1599" s="15" t="s">
        <v>8341</v>
      </c>
      <c r="R1599" t="s">
        <v>8348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9"/>
        <v>2015</v>
      </c>
      <c r="Q1600" s="15" t="s">
        <v>8341</v>
      </c>
      <c r="R1600" t="s">
        <v>8348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9"/>
        <v>2016</v>
      </c>
      <c r="Q1601" s="15" t="s">
        <v>8341</v>
      </c>
      <c r="R1601" t="s">
        <v>8348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>
        <f t="shared" si="49"/>
        <v>2014</v>
      </c>
      <c r="Q1602" s="15" t="s">
        <v>8341</v>
      </c>
      <c r="R1602" t="s">
        <v>8348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(((J1603/60)/60)/24)+DATE(1970,1,1)</f>
        <v>40638.092974537038</v>
      </c>
      <c r="P1603">
        <f t="shared" si="49"/>
        <v>2011</v>
      </c>
      <c r="Q1603" s="15" t="s">
        <v>8328</v>
      </c>
      <c r="R1603" t="s">
        <v>8329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>
        <f t="shared" ref="P1604:P1667" si="51">YEAR(O1604)</f>
        <v>2011</v>
      </c>
      <c r="Q1604" s="15" t="s">
        <v>8328</v>
      </c>
      <c r="R1604" t="s">
        <v>8329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>
        <f t="shared" si="51"/>
        <v>2011</v>
      </c>
      <c r="Q1605" s="15" t="s">
        <v>8328</v>
      </c>
      <c r="R1605" t="s">
        <v>8329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>
        <f t="shared" si="51"/>
        <v>2012</v>
      </c>
      <c r="Q1606" s="15" t="s">
        <v>8328</v>
      </c>
      <c r="R1606" t="s">
        <v>8329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>
        <f t="shared" si="51"/>
        <v>2011</v>
      </c>
      <c r="Q1607" s="15" t="s">
        <v>8328</v>
      </c>
      <c r="R1607" t="s">
        <v>8329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>
        <f t="shared" si="51"/>
        <v>2010</v>
      </c>
      <c r="Q1608" s="15" t="s">
        <v>8328</v>
      </c>
      <c r="R1608" t="s">
        <v>8329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>
        <f t="shared" si="51"/>
        <v>2012</v>
      </c>
      <c r="Q1609" s="15" t="s">
        <v>8328</v>
      </c>
      <c r="R1609" t="s">
        <v>8329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>
        <f t="shared" si="51"/>
        <v>2013</v>
      </c>
      <c r="Q1610" s="15" t="s">
        <v>8328</v>
      </c>
      <c r="R1610" t="s">
        <v>8329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>
        <f t="shared" si="51"/>
        <v>2011</v>
      </c>
      <c r="Q1611" s="15" t="s">
        <v>8328</v>
      </c>
      <c r="R1611" t="s">
        <v>8329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>
        <f t="shared" si="51"/>
        <v>2012</v>
      </c>
      <c r="Q1612" s="15" t="s">
        <v>8328</v>
      </c>
      <c r="R1612" t="s">
        <v>8329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>
        <f t="shared" si="51"/>
        <v>2013</v>
      </c>
      <c r="Q1613" s="15" t="s">
        <v>8328</v>
      </c>
      <c r="R1613" t="s">
        <v>8329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>
        <f t="shared" si="51"/>
        <v>2012</v>
      </c>
      <c r="Q1614" s="15" t="s">
        <v>8328</v>
      </c>
      <c r="R1614" t="s">
        <v>8329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>
        <f t="shared" si="51"/>
        <v>2012</v>
      </c>
      <c r="Q1615" s="15" t="s">
        <v>8328</v>
      </c>
      <c r="R1615" t="s">
        <v>8329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>
        <f t="shared" si="51"/>
        <v>2014</v>
      </c>
      <c r="Q1616" s="15" t="s">
        <v>8328</v>
      </c>
      <c r="R1616" t="s">
        <v>8329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>
        <f t="shared" si="51"/>
        <v>2011</v>
      </c>
      <c r="Q1617" s="15" t="s">
        <v>8328</v>
      </c>
      <c r="R1617" t="s">
        <v>8329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>
        <f t="shared" si="51"/>
        <v>2012</v>
      </c>
      <c r="Q1618" s="15" t="s">
        <v>8328</v>
      </c>
      <c r="R1618" t="s">
        <v>8329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>
        <f t="shared" si="51"/>
        <v>2013</v>
      </c>
      <c r="Q1619" s="15" t="s">
        <v>8328</v>
      </c>
      <c r="R1619" t="s">
        <v>8329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>
        <f t="shared" si="51"/>
        <v>2013</v>
      </c>
      <c r="Q1620" s="15" t="s">
        <v>8328</v>
      </c>
      <c r="R1620" t="s">
        <v>8329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>
        <f t="shared" si="51"/>
        <v>2014</v>
      </c>
      <c r="Q1621" s="15" t="s">
        <v>8328</v>
      </c>
      <c r="R1621" t="s">
        <v>8329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>
        <f t="shared" si="51"/>
        <v>2013</v>
      </c>
      <c r="Q1622" s="15" t="s">
        <v>8328</v>
      </c>
      <c r="R1622" t="s">
        <v>8329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>
        <f t="shared" si="51"/>
        <v>2012</v>
      </c>
      <c r="Q1623" s="15" t="s">
        <v>8328</v>
      </c>
      <c r="R1623" t="s">
        <v>8329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>
        <f t="shared" si="51"/>
        <v>2014</v>
      </c>
      <c r="Q1624" s="15" t="s">
        <v>8328</v>
      </c>
      <c r="R1624" t="s">
        <v>8329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>
        <f t="shared" si="51"/>
        <v>2013</v>
      </c>
      <c r="Q1625" s="15" t="s">
        <v>8328</v>
      </c>
      <c r="R1625" t="s">
        <v>8329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>
        <f t="shared" si="51"/>
        <v>2012</v>
      </c>
      <c r="Q1626" s="15" t="s">
        <v>8328</v>
      </c>
      <c r="R1626" t="s">
        <v>8329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>
        <f t="shared" si="51"/>
        <v>2012</v>
      </c>
      <c r="Q1627" s="15" t="s">
        <v>8328</v>
      </c>
      <c r="R1627" t="s">
        <v>8329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>
        <f t="shared" si="51"/>
        <v>2013</v>
      </c>
      <c r="Q1628" s="15" t="s">
        <v>8328</v>
      </c>
      <c r="R1628" t="s">
        <v>8329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>
        <f t="shared" si="51"/>
        <v>2012</v>
      </c>
      <c r="Q1629" s="15" t="s">
        <v>8328</v>
      </c>
      <c r="R1629" t="s">
        <v>8329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>
        <f t="shared" si="51"/>
        <v>2014</v>
      </c>
      <c r="Q1630" s="15" t="s">
        <v>8328</v>
      </c>
      <c r="R1630" t="s">
        <v>8329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>
        <f t="shared" si="51"/>
        <v>2014</v>
      </c>
      <c r="Q1631" s="15" t="s">
        <v>8328</v>
      </c>
      <c r="R1631" t="s">
        <v>8329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>
        <f t="shared" si="51"/>
        <v>2012</v>
      </c>
      <c r="Q1632" s="15" t="s">
        <v>8328</v>
      </c>
      <c r="R1632" t="s">
        <v>8329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>
        <f t="shared" si="51"/>
        <v>2012</v>
      </c>
      <c r="Q1633" s="15" t="s">
        <v>8328</v>
      </c>
      <c r="R1633" t="s">
        <v>8329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>
        <f t="shared" si="51"/>
        <v>2011</v>
      </c>
      <c r="Q1634" s="15" t="s">
        <v>8328</v>
      </c>
      <c r="R1634" t="s">
        <v>8329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>
        <f t="shared" si="51"/>
        <v>2011</v>
      </c>
      <c r="Q1635" s="15" t="s">
        <v>8328</v>
      </c>
      <c r="R1635" t="s">
        <v>8329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>
        <f t="shared" si="51"/>
        <v>2011</v>
      </c>
      <c r="Q1636" s="15" t="s">
        <v>8328</v>
      </c>
      <c r="R1636" t="s">
        <v>8329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>
        <f t="shared" si="51"/>
        <v>2016</v>
      </c>
      <c r="Q1637" s="15" t="s">
        <v>8328</v>
      </c>
      <c r="R1637" t="s">
        <v>8329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>
        <f t="shared" si="51"/>
        <v>2011</v>
      </c>
      <c r="Q1638" s="15" t="s">
        <v>8328</v>
      </c>
      <c r="R1638" t="s">
        <v>8329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>
        <f t="shared" si="51"/>
        <v>2009</v>
      </c>
      <c r="Q1639" s="15" t="s">
        <v>8328</v>
      </c>
      <c r="R1639" t="s">
        <v>8329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>
        <f t="shared" si="51"/>
        <v>2013</v>
      </c>
      <c r="Q1640" s="15" t="s">
        <v>8328</v>
      </c>
      <c r="R1640" t="s">
        <v>8329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>
        <f t="shared" si="51"/>
        <v>2012</v>
      </c>
      <c r="Q1641" s="15" t="s">
        <v>8328</v>
      </c>
      <c r="R1641" t="s">
        <v>8329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>
        <f t="shared" si="51"/>
        <v>2010</v>
      </c>
      <c r="Q1642" s="15" t="s">
        <v>8328</v>
      </c>
      <c r="R1642" t="s">
        <v>8329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>
        <f t="shared" si="51"/>
        <v>2014</v>
      </c>
      <c r="Q1643" s="15" t="s">
        <v>8328</v>
      </c>
      <c r="R1643" t="s">
        <v>8349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>
        <f t="shared" si="51"/>
        <v>2011</v>
      </c>
      <c r="Q1644" s="15" t="s">
        <v>8328</v>
      </c>
      <c r="R1644" t="s">
        <v>8349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>
        <f t="shared" si="51"/>
        <v>2012</v>
      </c>
      <c r="Q1645" s="15" t="s">
        <v>8328</v>
      </c>
      <c r="R1645" t="s">
        <v>8349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>
        <f t="shared" si="51"/>
        <v>2012</v>
      </c>
      <c r="Q1646" s="15" t="s">
        <v>8328</v>
      </c>
      <c r="R1646" t="s">
        <v>8349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51"/>
        <v>2013</v>
      </c>
      <c r="Q1647" s="15" t="s">
        <v>8328</v>
      </c>
      <c r="R1647" t="s">
        <v>8349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51"/>
        <v>2014</v>
      </c>
      <c r="Q1648" s="15" t="s">
        <v>8328</v>
      </c>
      <c r="R1648" t="s">
        <v>8349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51"/>
        <v>2012</v>
      </c>
      <c r="Q1649" s="15" t="s">
        <v>8328</v>
      </c>
      <c r="R1649" t="s">
        <v>8349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51"/>
        <v>2011</v>
      </c>
      <c r="Q1650" s="15" t="s">
        <v>8328</v>
      </c>
      <c r="R1650" t="s">
        <v>8349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51"/>
        <v>2014</v>
      </c>
      <c r="Q1651" s="15" t="s">
        <v>8328</v>
      </c>
      <c r="R1651" t="s">
        <v>8349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51"/>
        <v>2013</v>
      </c>
      <c r="Q1652" s="15" t="s">
        <v>8328</v>
      </c>
      <c r="R1652" t="s">
        <v>8349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51"/>
        <v>2011</v>
      </c>
      <c r="Q1653" s="15" t="s">
        <v>8328</v>
      </c>
      <c r="R1653" t="s">
        <v>8349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51"/>
        <v>2013</v>
      </c>
      <c r="Q1654" s="15" t="s">
        <v>8328</v>
      </c>
      <c r="R1654" t="s">
        <v>8349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51"/>
        <v>2011</v>
      </c>
      <c r="Q1655" s="15" t="s">
        <v>8328</v>
      </c>
      <c r="R1655" t="s">
        <v>8349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51"/>
        <v>2012</v>
      </c>
      <c r="Q1656" s="15" t="s">
        <v>8328</v>
      </c>
      <c r="R1656" t="s">
        <v>8349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51"/>
        <v>2012</v>
      </c>
      <c r="Q1657" s="15" t="s">
        <v>8328</v>
      </c>
      <c r="R1657" t="s">
        <v>8349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51"/>
        <v>2012</v>
      </c>
      <c r="Q1658" s="15" t="s">
        <v>8328</v>
      </c>
      <c r="R1658" t="s">
        <v>8349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51"/>
        <v>2012</v>
      </c>
      <c r="Q1659" s="15" t="s">
        <v>8328</v>
      </c>
      <c r="R1659" t="s">
        <v>8349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51"/>
        <v>2012</v>
      </c>
      <c r="Q1660" s="15" t="s">
        <v>8328</v>
      </c>
      <c r="R1660" t="s">
        <v>8349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51"/>
        <v>2013</v>
      </c>
      <c r="Q1661" s="15" t="s">
        <v>8328</v>
      </c>
      <c r="R1661" t="s">
        <v>8349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51"/>
        <v>2016</v>
      </c>
      <c r="Q1662" s="15" t="s">
        <v>8328</v>
      </c>
      <c r="R1662" t="s">
        <v>8349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51"/>
        <v>2015</v>
      </c>
      <c r="Q1663" s="15" t="s">
        <v>8328</v>
      </c>
      <c r="R1663" t="s">
        <v>8349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51"/>
        <v>2011</v>
      </c>
      <c r="Q1664" s="15" t="s">
        <v>8328</v>
      </c>
      <c r="R1664" t="s">
        <v>8349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51"/>
        <v>2015</v>
      </c>
      <c r="Q1665" s="15" t="s">
        <v>8328</v>
      </c>
      <c r="R1665" t="s">
        <v>8349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>
        <f t="shared" si="51"/>
        <v>2012</v>
      </c>
      <c r="Q1666" s="15" t="s">
        <v>8328</v>
      </c>
      <c r="R1666" t="s">
        <v>8349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(((J1667/60)/60)/24)+DATE(1970,1,1)</f>
        <v>40564.649456018517</v>
      </c>
      <c r="P1667">
        <f t="shared" si="51"/>
        <v>2011</v>
      </c>
      <c r="Q1667" s="15" t="s">
        <v>8328</v>
      </c>
      <c r="R1667" t="s">
        <v>8349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>
        <f t="shared" ref="P1668:P1731" si="53">YEAR(O1668)</f>
        <v>2013</v>
      </c>
      <c r="Q1668" s="15" t="s">
        <v>8328</v>
      </c>
      <c r="R1668" t="s">
        <v>8349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>
        <f t="shared" si="53"/>
        <v>2014</v>
      </c>
      <c r="Q1669" s="15" t="s">
        <v>8328</v>
      </c>
      <c r="R1669" t="s">
        <v>8349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>
        <f t="shared" si="53"/>
        <v>2011</v>
      </c>
      <c r="Q1670" s="15" t="s">
        <v>8328</v>
      </c>
      <c r="R1670" t="s">
        <v>8349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>
        <f t="shared" si="53"/>
        <v>2016</v>
      </c>
      <c r="Q1671" s="15" t="s">
        <v>8328</v>
      </c>
      <c r="R1671" t="s">
        <v>8349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>
        <f t="shared" si="53"/>
        <v>2010</v>
      </c>
      <c r="Q1672" s="15" t="s">
        <v>8328</v>
      </c>
      <c r="R1672" t="s">
        <v>8349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>
        <f t="shared" si="53"/>
        <v>2016</v>
      </c>
      <c r="Q1673" s="15" t="s">
        <v>8328</v>
      </c>
      <c r="R1673" t="s">
        <v>8349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>
        <f t="shared" si="53"/>
        <v>2012</v>
      </c>
      <c r="Q1674" s="15" t="s">
        <v>8328</v>
      </c>
      <c r="R1674" t="s">
        <v>8349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>
        <f t="shared" si="53"/>
        <v>2015</v>
      </c>
      <c r="Q1675" s="15" t="s">
        <v>8328</v>
      </c>
      <c r="R1675" t="s">
        <v>8349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>
        <f t="shared" si="53"/>
        <v>2016</v>
      </c>
      <c r="Q1676" s="15" t="s">
        <v>8328</v>
      </c>
      <c r="R1676" t="s">
        <v>8349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>
        <f t="shared" si="53"/>
        <v>2011</v>
      </c>
      <c r="Q1677" s="15" t="s">
        <v>8328</v>
      </c>
      <c r="R1677" t="s">
        <v>8349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>
        <f t="shared" si="53"/>
        <v>2012</v>
      </c>
      <c r="Q1678" s="15" t="s">
        <v>8328</v>
      </c>
      <c r="R1678" t="s">
        <v>8349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>
        <f t="shared" si="53"/>
        <v>2016</v>
      </c>
      <c r="Q1679" s="15" t="s">
        <v>8328</v>
      </c>
      <c r="R1679" t="s">
        <v>8349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>
        <f t="shared" si="53"/>
        <v>2014</v>
      </c>
      <c r="Q1680" s="15" t="s">
        <v>8328</v>
      </c>
      <c r="R1680" t="s">
        <v>8349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>
        <f t="shared" si="53"/>
        <v>2011</v>
      </c>
      <c r="Q1681" s="15" t="s">
        <v>8328</v>
      </c>
      <c r="R1681" t="s">
        <v>8349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>
        <f t="shared" si="53"/>
        <v>2014</v>
      </c>
      <c r="Q1682" s="15" t="s">
        <v>8328</v>
      </c>
      <c r="R1682" t="s">
        <v>8349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>
        <f t="shared" si="53"/>
        <v>2017</v>
      </c>
      <c r="Q1683" s="15" t="s">
        <v>8328</v>
      </c>
      <c r="R1683" t="s">
        <v>8350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>
        <f t="shared" si="53"/>
        <v>2017</v>
      </c>
      <c r="Q1684" s="15" t="s">
        <v>8328</v>
      </c>
      <c r="R1684" t="s">
        <v>8350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>
        <f t="shared" si="53"/>
        <v>2017</v>
      </c>
      <c r="Q1685" s="15" t="s">
        <v>8328</v>
      </c>
      <c r="R1685" t="s">
        <v>8350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>
        <f t="shared" si="53"/>
        <v>2017</v>
      </c>
      <c r="Q1686" s="15" t="s">
        <v>8328</v>
      </c>
      <c r="R1686" t="s">
        <v>8350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>
        <f t="shared" si="53"/>
        <v>2017</v>
      </c>
      <c r="Q1687" s="15" t="s">
        <v>8328</v>
      </c>
      <c r="R1687" t="s">
        <v>8350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>
        <f t="shared" si="53"/>
        <v>2017</v>
      </c>
      <c r="Q1688" s="15" t="s">
        <v>8328</v>
      </c>
      <c r="R1688" t="s">
        <v>8350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>
        <f t="shared" si="53"/>
        <v>2017</v>
      </c>
      <c r="Q1689" s="15" t="s">
        <v>8328</v>
      </c>
      <c r="R1689" t="s">
        <v>8350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>
        <f t="shared" si="53"/>
        <v>2017</v>
      </c>
      <c r="Q1690" s="15" t="s">
        <v>8328</v>
      </c>
      <c r="R1690" t="s">
        <v>8350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>
        <f t="shared" si="53"/>
        <v>2017</v>
      </c>
      <c r="Q1691" s="15" t="s">
        <v>8328</v>
      </c>
      <c r="R1691" t="s">
        <v>8350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>
        <f t="shared" si="53"/>
        <v>2017</v>
      </c>
      <c r="Q1692" s="15" t="s">
        <v>8328</v>
      </c>
      <c r="R1692" t="s">
        <v>8350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>
        <f t="shared" si="53"/>
        <v>2017</v>
      </c>
      <c r="Q1693" s="15" t="s">
        <v>8328</v>
      </c>
      <c r="R1693" t="s">
        <v>8350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>
        <f t="shared" si="53"/>
        <v>2017</v>
      </c>
      <c r="Q1694" s="15" t="s">
        <v>8328</v>
      </c>
      <c r="R1694" t="s">
        <v>8350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>
        <f t="shared" si="53"/>
        <v>2017</v>
      </c>
      <c r="Q1695" s="15" t="s">
        <v>8328</v>
      </c>
      <c r="R1695" t="s">
        <v>8350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>
        <f t="shared" si="53"/>
        <v>2017</v>
      </c>
      <c r="Q1696" s="15" t="s">
        <v>8328</v>
      </c>
      <c r="R1696" t="s">
        <v>8350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>
        <f t="shared" si="53"/>
        <v>2017</v>
      </c>
      <c r="Q1697" s="15" t="s">
        <v>8328</v>
      </c>
      <c r="R1697" t="s">
        <v>8350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>
        <f t="shared" si="53"/>
        <v>2017</v>
      </c>
      <c r="Q1698" s="15" t="s">
        <v>8328</v>
      </c>
      <c r="R1698" t="s">
        <v>8350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>
        <f t="shared" si="53"/>
        <v>2017</v>
      </c>
      <c r="Q1699" s="15" t="s">
        <v>8328</v>
      </c>
      <c r="R1699" t="s">
        <v>8350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>
        <f t="shared" si="53"/>
        <v>2017</v>
      </c>
      <c r="Q1700" s="15" t="s">
        <v>8328</v>
      </c>
      <c r="R1700" t="s">
        <v>8350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>
        <f t="shared" si="53"/>
        <v>2017</v>
      </c>
      <c r="Q1701" s="15" t="s">
        <v>8328</v>
      </c>
      <c r="R1701" t="s">
        <v>8350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>
        <f t="shared" si="53"/>
        <v>2017</v>
      </c>
      <c r="Q1702" s="15" t="s">
        <v>8328</v>
      </c>
      <c r="R1702" t="s">
        <v>8350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>
        <f t="shared" si="53"/>
        <v>2014</v>
      </c>
      <c r="Q1703" s="15" t="s">
        <v>8328</v>
      </c>
      <c r="R1703" t="s">
        <v>8350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>
        <f t="shared" si="53"/>
        <v>2015</v>
      </c>
      <c r="Q1704" s="15" t="s">
        <v>8328</v>
      </c>
      <c r="R1704" t="s">
        <v>8350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>
        <f t="shared" si="53"/>
        <v>2015</v>
      </c>
      <c r="Q1705" s="15" t="s">
        <v>8328</v>
      </c>
      <c r="R1705" t="s">
        <v>8350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>
        <f t="shared" si="53"/>
        <v>2015</v>
      </c>
      <c r="Q1706" s="15" t="s">
        <v>8328</v>
      </c>
      <c r="R1706" t="s">
        <v>8350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>
        <f t="shared" si="53"/>
        <v>2015</v>
      </c>
      <c r="Q1707" s="15" t="s">
        <v>8328</v>
      </c>
      <c r="R1707" t="s">
        <v>8350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>
        <f t="shared" si="53"/>
        <v>2015</v>
      </c>
      <c r="Q1708" s="15" t="s">
        <v>8328</v>
      </c>
      <c r="R1708" t="s">
        <v>8350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>
        <f t="shared" si="53"/>
        <v>2016</v>
      </c>
      <c r="Q1709" s="15" t="s">
        <v>8328</v>
      </c>
      <c r="R1709" t="s">
        <v>8350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>
        <f t="shared" si="53"/>
        <v>2016</v>
      </c>
      <c r="Q1710" s="15" t="s">
        <v>8328</v>
      </c>
      <c r="R1710" t="s">
        <v>8350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3"/>
        <v>2014</v>
      </c>
      <c r="Q1711" s="15" t="s">
        <v>8328</v>
      </c>
      <c r="R1711" t="s">
        <v>8350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3"/>
        <v>2015</v>
      </c>
      <c r="Q1712" s="15" t="s">
        <v>8328</v>
      </c>
      <c r="R1712" t="s">
        <v>8350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3"/>
        <v>2014</v>
      </c>
      <c r="Q1713" s="15" t="s">
        <v>8328</v>
      </c>
      <c r="R1713" t="s">
        <v>8350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3"/>
        <v>2015</v>
      </c>
      <c r="Q1714" s="15" t="s">
        <v>8328</v>
      </c>
      <c r="R1714" t="s">
        <v>8350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3"/>
        <v>2014</v>
      </c>
      <c r="Q1715" s="15" t="s">
        <v>8328</v>
      </c>
      <c r="R1715" t="s">
        <v>8350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3"/>
        <v>2015</v>
      </c>
      <c r="Q1716" s="15" t="s">
        <v>8328</v>
      </c>
      <c r="R1716" t="s">
        <v>8350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3"/>
        <v>2015</v>
      </c>
      <c r="Q1717" s="15" t="s">
        <v>8328</v>
      </c>
      <c r="R1717" t="s">
        <v>8350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3"/>
        <v>2016</v>
      </c>
      <c r="Q1718" s="15" t="s">
        <v>8328</v>
      </c>
      <c r="R1718" t="s">
        <v>8350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3"/>
        <v>2016</v>
      </c>
      <c r="Q1719" s="15" t="s">
        <v>8328</v>
      </c>
      <c r="R1719" t="s">
        <v>8350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3"/>
        <v>2016</v>
      </c>
      <c r="Q1720" s="15" t="s">
        <v>8328</v>
      </c>
      <c r="R1720" t="s">
        <v>8350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3"/>
        <v>2014</v>
      </c>
      <c r="Q1721" s="15" t="s">
        <v>8328</v>
      </c>
      <c r="R1721" t="s">
        <v>8350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3"/>
        <v>2014</v>
      </c>
      <c r="Q1722" s="15" t="s">
        <v>8328</v>
      </c>
      <c r="R1722" t="s">
        <v>8350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3"/>
        <v>2015</v>
      </c>
      <c r="Q1723" s="15" t="s">
        <v>8328</v>
      </c>
      <c r="R1723" t="s">
        <v>8350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3"/>
        <v>2016</v>
      </c>
      <c r="Q1724" s="15" t="s">
        <v>8328</v>
      </c>
      <c r="R1724" t="s">
        <v>8350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3"/>
        <v>2015</v>
      </c>
      <c r="Q1725" s="15" t="s">
        <v>8328</v>
      </c>
      <c r="R1725" t="s">
        <v>8350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3"/>
        <v>2014</v>
      </c>
      <c r="Q1726" s="15" t="s">
        <v>8328</v>
      </c>
      <c r="R1726" t="s">
        <v>8350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3"/>
        <v>2014</v>
      </c>
      <c r="Q1727" s="15" t="s">
        <v>8328</v>
      </c>
      <c r="R1727" t="s">
        <v>8350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3"/>
        <v>2014</v>
      </c>
      <c r="Q1728" s="15" t="s">
        <v>8328</v>
      </c>
      <c r="R1728" t="s">
        <v>8350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3"/>
        <v>2015</v>
      </c>
      <c r="Q1729" s="15" t="s">
        <v>8328</v>
      </c>
      <c r="R1729" t="s">
        <v>8350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>
        <f t="shared" si="53"/>
        <v>2015</v>
      </c>
      <c r="Q1730" s="15" t="s">
        <v>8328</v>
      </c>
      <c r="R1730" t="s">
        <v>8350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(((J1731/60)/60)/24)+DATE(1970,1,1)</f>
        <v>42471.052152777775</v>
      </c>
      <c r="P1731">
        <f t="shared" si="53"/>
        <v>2016</v>
      </c>
      <c r="Q1731" s="15" t="s">
        <v>8328</v>
      </c>
      <c r="R1731" t="s">
        <v>8350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>
        <f t="shared" ref="P1732:P1795" si="55">YEAR(O1732)</f>
        <v>2015</v>
      </c>
      <c r="Q1732" s="15" t="s">
        <v>8328</v>
      </c>
      <c r="R1732" t="s">
        <v>8350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>
        <f t="shared" si="55"/>
        <v>2015</v>
      </c>
      <c r="Q1733" s="15" t="s">
        <v>8328</v>
      </c>
      <c r="R1733" t="s">
        <v>8350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>
        <f t="shared" si="55"/>
        <v>2015</v>
      </c>
      <c r="Q1734" s="15" t="s">
        <v>8328</v>
      </c>
      <c r="R1734" t="s">
        <v>8350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>
        <f t="shared" si="55"/>
        <v>2016</v>
      </c>
      <c r="Q1735" s="15" t="s">
        <v>8328</v>
      </c>
      <c r="R1735" t="s">
        <v>8350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>
        <f t="shared" si="55"/>
        <v>2015</v>
      </c>
      <c r="Q1736" s="15" t="s">
        <v>8328</v>
      </c>
      <c r="R1736" t="s">
        <v>8350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>
        <f t="shared" si="55"/>
        <v>2016</v>
      </c>
      <c r="Q1737" s="15" t="s">
        <v>8328</v>
      </c>
      <c r="R1737" t="s">
        <v>8350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>
        <f t="shared" si="55"/>
        <v>2015</v>
      </c>
      <c r="Q1738" s="15" t="s">
        <v>8328</v>
      </c>
      <c r="R1738" t="s">
        <v>8350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>
        <f t="shared" si="55"/>
        <v>2015</v>
      </c>
      <c r="Q1739" s="15" t="s">
        <v>8328</v>
      </c>
      <c r="R1739" t="s">
        <v>8350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>
        <f t="shared" si="55"/>
        <v>2014</v>
      </c>
      <c r="Q1740" s="15" t="s">
        <v>8328</v>
      </c>
      <c r="R1740" t="s">
        <v>8350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>
        <f t="shared" si="55"/>
        <v>2016</v>
      </c>
      <c r="Q1741" s="15" t="s">
        <v>8328</v>
      </c>
      <c r="R1741" t="s">
        <v>8350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>
        <f t="shared" si="55"/>
        <v>2015</v>
      </c>
      <c r="Q1742" s="15" t="s">
        <v>8328</v>
      </c>
      <c r="R1742" t="s">
        <v>8350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>
        <f t="shared" si="55"/>
        <v>2015</v>
      </c>
      <c r="Q1743" s="15" t="s">
        <v>8341</v>
      </c>
      <c r="R1743" t="s">
        <v>8342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>
        <f t="shared" si="55"/>
        <v>2016</v>
      </c>
      <c r="Q1744" s="15" t="s">
        <v>8341</v>
      </c>
      <c r="R1744" t="s">
        <v>8342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>
        <f t="shared" si="55"/>
        <v>2016</v>
      </c>
      <c r="Q1745" s="15" t="s">
        <v>8341</v>
      </c>
      <c r="R1745" t="s">
        <v>8342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>
        <f t="shared" si="55"/>
        <v>2015</v>
      </c>
      <c r="Q1746" s="15" t="s">
        <v>8341</v>
      </c>
      <c r="R1746" t="s">
        <v>8342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>
        <f t="shared" si="55"/>
        <v>2016</v>
      </c>
      <c r="Q1747" s="15" t="s">
        <v>8341</v>
      </c>
      <c r="R1747" t="s">
        <v>8342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>
        <f t="shared" si="55"/>
        <v>2016</v>
      </c>
      <c r="Q1748" s="15" t="s">
        <v>8341</v>
      </c>
      <c r="R1748" t="s">
        <v>8342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>
        <f t="shared" si="55"/>
        <v>2015</v>
      </c>
      <c r="Q1749" s="15" t="s">
        <v>8341</v>
      </c>
      <c r="R1749" t="s">
        <v>8342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>
        <f t="shared" si="55"/>
        <v>2015</v>
      </c>
      <c r="Q1750" s="15" t="s">
        <v>8341</v>
      </c>
      <c r="R1750" t="s">
        <v>8342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>
        <f t="shared" si="55"/>
        <v>2017</v>
      </c>
      <c r="Q1751" s="15" t="s">
        <v>8341</v>
      </c>
      <c r="R1751" t="s">
        <v>8342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>
        <f t="shared" si="55"/>
        <v>2016</v>
      </c>
      <c r="Q1752" s="15" t="s">
        <v>8341</v>
      </c>
      <c r="R1752" t="s">
        <v>8342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>
        <f t="shared" si="55"/>
        <v>2015</v>
      </c>
      <c r="Q1753" s="15" t="s">
        <v>8341</v>
      </c>
      <c r="R1753" t="s">
        <v>8342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>
        <f t="shared" si="55"/>
        <v>2016</v>
      </c>
      <c r="Q1754" s="15" t="s">
        <v>8341</v>
      </c>
      <c r="R1754" t="s">
        <v>8342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>
        <f t="shared" si="55"/>
        <v>2016</v>
      </c>
      <c r="Q1755" s="15" t="s">
        <v>8341</v>
      </c>
      <c r="R1755" t="s">
        <v>8342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>
        <f t="shared" si="55"/>
        <v>2015</v>
      </c>
      <c r="Q1756" s="15" t="s">
        <v>8341</v>
      </c>
      <c r="R1756" t="s">
        <v>8342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>
        <f t="shared" si="55"/>
        <v>2015</v>
      </c>
      <c r="Q1757" s="15" t="s">
        <v>8341</v>
      </c>
      <c r="R1757" t="s">
        <v>8342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>
        <f t="shared" si="55"/>
        <v>2016</v>
      </c>
      <c r="Q1758" s="15" t="s">
        <v>8341</v>
      </c>
      <c r="R1758" t="s">
        <v>8342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>
        <f t="shared" si="55"/>
        <v>2016</v>
      </c>
      <c r="Q1759" s="15" t="s">
        <v>8341</v>
      </c>
      <c r="R1759" t="s">
        <v>8342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>
        <f t="shared" si="55"/>
        <v>2016</v>
      </c>
      <c r="Q1760" s="15" t="s">
        <v>8341</v>
      </c>
      <c r="R1760" t="s">
        <v>8342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>
        <f t="shared" si="55"/>
        <v>2015</v>
      </c>
      <c r="Q1761" s="15" t="s">
        <v>8341</v>
      </c>
      <c r="R1761" t="s">
        <v>8342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>
        <f t="shared" si="55"/>
        <v>2016</v>
      </c>
      <c r="Q1762" s="15" t="s">
        <v>8341</v>
      </c>
      <c r="R1762" t="s">
        <v>8342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>
        <f t="shared" si="55"/>
        <v>2015</v>
      </c>
      <c r="Q1763" s="15" t="s">
        <v>8341</v>
      </c>
      <c r="R1763" t="s">
        <v>8342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>
        <f t="shared" si="55"/>
        <v>2016</v>
      </c>
      <c r="Q1764" s="15" t="s">
        <v>8341</v>
      </c>
      <c r="R1764" t="s">
        <v>8342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>
        <f t="shared" si="55"/>
        <v>2016</v>
      </c>
      <c r="Q1765" s="15" t="s">
        <v>8341</v>
      </c>
      <c r="R1765" t="s">
        <v>8342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>
        <f t="shared" si="55"/>
        <v>2014</v>
      </c>
      <c r="Q1766" s="15" t="s">
        <v>8341</v>
      </c>
      <c r="R1766" t="s">
        <v>8342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>
        <f t="shared" si="55"/>
        <v>2014</v>
      </c>
      <c r="Q1767" s="15" t="s">
        <v>8341</v>
      </c>
      <c r="R1767" t="s">
        <v>8342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>
        <f t="shared" si="55"/>
        <v>2014</v>
      </c>
      <c r="Q1768" s="15" t="s">
        <v>8341</v>
      </c>
      <c r="R1768" t="s">
        <v>8342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>
        <f t="shared" si="55"/>
        <v>2014</v>
      </c>
      <c r="Q1769" s="15" t="s">
        <v>8341</v>
      </c>
      <c r="R1769" t="s">
        <v>8342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>
        <f t="shared" si="55"/>
        <v>2014</v>
      </c>
      <c r="Q1770" s="15" t="s">
        <v>8341</v>
      </c>
      <c r="R1770" t="s">
        <v>8342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>
        <f t="shared" si="55"/>
        <v>2014</v>
      </c>
      <c r="Q1771" s="15" t="s">
        <v>8341</v>
      </c>
      <c r="R1771" t="s">
        <v>8342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>
        <f t="shared" si="55"/>
        <v>2014</v>
      </c>
      <c r="Q1772" s="15" t="s">
        <v>8341</v>
      </c>
      <c r="R1772" t="s">
        <v>8342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>
        <f t="shared" si="55"/>
        <v>2014</v>
      </c>
      <c r="Q1773" s="15" t="s">
        <v>8341</v>
      </c>
      <c r="R1773" t="s">
        <v>8342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>
        <f t="shared" si="55"/>
        <v>2014</v>
      </c>
      <c r="Q1774" s="15" t="s">
        <v>8341</v>
      </c>
      <c r="R1774" t="s">
        <v>8342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5"/>
        <v>2014</v>
      </c>
      <c r="Q1775" s="15" t="s">
        <v>8341</v>
      </c>
      <c r="R1775" t="s">
        <v>8342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5"/>
        <v>2014</v>
      </c>
      <c r="Q1776" s="15" t="s">
        <v>8341</v>
      </c>
      <c r="R1776" t="s">
        <v>8342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5"/>
        <v>2014</v>
      </c>
      <c r="Q1777" s="15" t="s">
        <v>8341</v>
      </c>
      <c r="R1777" t="s">
        <v>8342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5"/>
        <v>2014</v>
      </c>
      <c r="Q1778" s="15" t="s">
        <v>8341</v>
      </c>
      <c r="R1778" t="s">
        <v>8342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5"/>
        <v>2015</v>
      </c>
      <c r="Q1779" s="15" t="s">
        <v>8341</v>
      </c>
      <c r="R1779" t="s">
        <v>8342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5"/>
        <v>2015</v>
      </c>
      <c r="Q1780" s="15" t="s">
        <v>8341</v>
      </c>
      <c r="R1780" t="s">
        <v>8342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5"/>
        <v>2016</v>
      </c>
      <c r="Q1781" s="15" t="s">
        <v>8341</v>
      </c>
      <c r="R1781" t="s">
        <v>8342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5"/>
        <v>2016</v>
      </c>
      <c r="Q1782" s="15" t="s">
        <v>8341</v>
      </c>
      <c r="R1782" t="s">
        <v>8342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5"/>
        <v>2016</v>
      </c>
      <c r="Q1783" s="15" t="s">
        <v>8341</v>
      </c>
      <c r="R1783" t="s">
        <v>8342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5"/>
        <v>2016</v>
      </c>
      <c r="Q1784" s="15" t="s">
        <v>8341</v>
      </c>
      <c r="R1784" t="s">
        <v>8342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5"/>
        <v>2015</v>
      </c>
      <c r="Q1785" s="15" t="s">
        <v>8341</v>
      </c>
      <c r="R1785" t="s">
        <v>8342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5"/>
        <v>2014</v>
      </c>
      <c r="Q1786" s="15" t="s">
        <v>8341</v>
      </c>
      <c r="R1786" t="s">
        <v>8342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5"/>
        <v>2014</v>
      </c>
      <c r="Q1787" s="15" t="s">
        <v>8341</v>
      </c>
      <c r="R1787" t="s">
        <v>8342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5"/>
        <v>2014</v>
      </c>
      <c r="Q1788" s="15" t="s">
        <v>8341</v>
      </c>
      <c r="R1788" t="s">
        <v>8342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5"/>
        <v>2015</v>
      </c>
      <c r="Q1789" s="15" t="s">
        <v>8341</v>
      </c>
      <c r="R1789" t="s">
        <v>8342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5"/>
        <v>2014</v>
      </c>
      <c r="Q1790" s="15" t="s">
        <v>8341</v>
      </c>
      <c r="R1790" t="s">
        <v>8342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5"/>
        <v>2014</v>
      </c>
      <c r="Q1791" s="15" t="s">
        <v>8341</v>
      </c>
      <c r="R1791" t="s">
        <v>8342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5"/>
        <v>2015</v>
      </c>
      <c r="Q1792" s="15" t="s">
        <v>8341</v>
      </c>
      <c r="R1792" t="s">
        <v>8342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5"/>
        <v>2014</v>
      </c>
      <c r="Q1793" s="15" t="s">
        <v>8341</v>
      </c>
      <c r="R1793" t="s">
        <v>8342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>
        <f t="shared" si="55"/>
        <v>2015</v>
      </c>
      <c r="Q1794" s="15" t="s">
        <v>8341</v>
      </c>
      <c r="R1794" t="s">
        <v>8342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(((J1795/60)/60)/24)+DATE(1970,1,1)</f>
        <v>41940.89166666667</v>
      </c>
      <c r="P1795">
        <f t="shared" si="55"/>
        <v>2014</v>
      </c>
      <c r="Q1795" s="15" t="s">
        <v>8341</v>
      </c>
      <c r="R1795" t="s">
        <v>8342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>
        <f t="shared" ref="P1796:P1859" si="57">YEAR(O1796)</f>
        <v>2015</v>
      </c>
      <c r="Q1796" s="15" t="s">
        <v>8341</v>
      </c>
      <c r="R1796" t="s">
        <v>8342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>
        <f t="shared" si="57"/>
        <v>2016</v>
      </c>
      <c r="Q1797" s="15" t="s">
        <v>8341</v>
      </c>
      <c r="R1797" t="s">
        <v>8342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>
        <f t="shared" si="57"/>
        <v>2016</v>
      </c>
      <c r="Q1798" s="15" t="s">
        <v>8341</v>
      </c>
      <c r="R1798" t="s">
        <v>8342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>
        <f t="shared" si="57"/>
        <v>2016</v>
      </c>
      <c r="Q1799" s="15" t="s">
        <v>8341</v>
      </c>
      <c r="R1799" t="s">
        <v>8342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>
        <f t="shared" si="57"/>
        <v>2015</v>
      </c>
      <c r="Q1800" s="15" t="s">
        <v>8341</v>
      </c>
      <c r="R1800" t="s">
        <v>8342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>
        <f t="shared" si="57"/>
        <v>2014</v>
      </c>
      <c r="Q1801" s="15" t="s">
        <v>8341</v>
      </c>
      <c r="R1801" t="s">
        <v>8342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>
        <f t="shared" si="57"/>
        <v>2016</v>
      </c>
      <c r="Q1802" s="15" t="s">
        <v>8341</v>
      </c>
      <c r="R1802" t="s">
        <v>8342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>
        <f t="shared" si="57"/>
        <v>2015</v>
      </c>
      <c r="Q1803" s="15" t="s">
        <v>8341</v>
      </c>
      <c r="R1803" t="s">
        <v>8342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>
        <f t="shared" si="57"/>
        <v>2015</v>
      </c>
      <c r="Q1804" s="15" t="s">
        <v>8341</v>
      </c>
      <c r="R1804" t="s">
        <v>8342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>
        <f t="shared" si="57"/>
        <v>2015</v>
      </c>
      <c r="Q1805" s="15" t="s">
        <v>8341</v>
      </c>
      <c r="R1805" t="s">
        <v>8342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>
        <f t="shared" si="57"/>
        <v>2015</v>
      </c>
      <c r="Q1806" s="15" t="s">
        <v>8341</v>
      </c>
      <c r="R1806" t="s">
        <v>8342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>
        <f t="shared" si="57"/>
        <v>2015</v>
      </c>
      <c r="Q1807" s="15" t="s">
        <v>8341</v>
      </c>
      <c r="R1807" t="s">
        <v>8342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>
        <f t="shared" si="57"/>
        <v>2014</v>
      </c>
      <c r="Q1808" s="15" t="s">
        <v>8341</v>
      </c>
      <c r="R1808" t="s">
        <v>8342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>
        <f t="shared" si="57"/>
        <v>2014</v>
      </c>
      <c r="Q1809" s="15" t="s">
        <v>8341</v>
      </c>
      <c r="R1809" t="s">
        <v>8342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>
        <f t="shared" si="57"/>
        <v>2017</v>
      </c>
      <c r="Q1810" s="15" t="s">
        <v>8341</v>
      </c>
      <c r="R1810" t="s">
        <v>8342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>
        <f t="shared" si="57"/>
        <v>2015</v>
      </c>
      <c r="Q1811" s="15" t="s">
        <v>8341</v>
      </c>
      <c r="R1811" t="s">
        <v>8342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>
        <f t="shared" si="57"/>
        <v>2014</v>
      </c>
      <c r="Q1812" s="15" t="s">
        <v>8341</v>
      </c>
      <c r="R1812" t="s">
        <v>8342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>
        <f t="shared" si="57"/>
        <v>2014</v>
      </c>
      <c r="Q1813" s="15" t="s">
        <v>8341</v>
      </c>
      <c r="R1813" t="s">
        <v>8342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>
        <f t="shared" si="57"/>
        <v>2016</v>
      </c>
      <c r="Q1814" s="15" t="s">
        <v>8341</v>
      </c>
      <c r="R1814" t="s">
        <v>8342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>
        <f t="shared" si="57"/>
        <v>2014</v>
      </c>
      <c r="Q1815" s="15" t="s">
        <v>8341</v>
      </c>
      <c r="R1815" t="s">
        <v>8342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>
        <f t="shared" si="57"/>
        <v>2015</v>
      </c>
      <c r="Q1816" s="15" t="s">
        <v>8341</v>
      </c>
      <c r="R1816" t="s">
        <v>8342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>
        <f t="shared" si="57"/>
        <v>2015</v>
      </c>
      <c r="Q1817" s="15" t="s">
        <v>8341</v>
      </c>
      <c r="R1817" t="s">
        <v>8342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>
        <f t="shared" si="57"/>
        <v>2016</v>
      </c>
      <c r="Q1818" s="15" t="s">
        <v>8341</v>
      </c>
      <c r="R1818" t="s">
        <v>8342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>
        <f t="shared" si="57"/>
        <v>2016</v>
      </c>
      <c r="Q1819" s="15" t="s">
        <v>8341</v>
      </c>
      <c r="R1819" t="s">
        <v>8342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>
        <f t="shared" si="57"/>
        <v>2015</v>
      </c>
      <c r="Q1820" s="15" t="s">
        <v>8341</v>
      </c>
      <c r="R1820" t="s">
        <v>8342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>
        <f t="shared" si="57"/>
        <v>2014</v>
      </c>
      <c r="Q1821" s="15" t="s">
        <v>8341</v>
      </c>
      <c r="R1821" t="s">
        <v>8342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>
        <f t="shared" si="57"/>
        <v>2015</v>
      </c>
      <c r="Q1822" s="15" t="s">
        <v>8341</v>
      </c>
      <c r="R1822" t="s">
        <v>8342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>
        <f t="shared" si="57"/>
        <v>2012</v>
      </c>
      <c r="Q1823" s="15" t="s">
        <v>8328</v>
      </c>
      <c r="R1823" t="s">
        <v>8329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>
        <f t="shared" si="57"/>
        <v>2013</v>
      </c>
      <c r="Q1824" s="15" t="s">
        <v>8328</v>
      </c>
      <c r="R1824" t="s">
        <v>8329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>
        <f t="shared" si="57"/>
        <v>2012</v>
      </c>
      <c r="Q1825" s="15" t="s">
        <v>8328</v>
      </c>
      <c r="R1825" t="s">
        <v>8329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>
        <f t="shared" si="57"/>
        <v>2013</v>
      </c>
      <c r="Q1826" s="15" t="s">
        <v>8328</v>
      </c>
      <c r="R1826" t="s">
        <v>8329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>
        <f t="shared" si="57"/>
        <v>2013</v>
      </c>
      <c r="Q1827" s="15" t="s">
        <v>8328</v>
      </c>
      <c r="R1827" t="s">
        <v>8329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>
        <f t="shared" si="57"/>
        <v>2014</v>
      </c>
      <c r="Q1828" s="15" t="s">
        <v>8328</v>
      </c>
      <c r="R1828" t="s">
        <v>8329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>
        <f t="shared" si="57"/>
        <v>2011</v>
      </c>
      <c r="Q1829" s="15" t="s">
        <v>8328</v>
      </c>
      <c r="R1829" t="s">
        <v>8329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>
        <f t="shared" si="57"/>
        <v>2014</v>
      </c>
      <c r="Q1830" s="15" t="s">
        <v>8328</v>
      </c>
      <c r="R1830" t="s">
        <v>8329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>
        <f t="shared" si="57"/>
        <v>2010</v>
      </c>
      <c r="Q1831" s="15" t="s">
        <v>8328</v>
      </c>
      <c r="R1831" t="s">
        <v>8329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>
        <f t="shared" si="57"/>
        <v>2014</v>
      </c>
      <c r="Q1832" s="15" t="s">
        <v>8328</v>
      </c>
      <c r="R1832" t="s">
        <v>8329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>
        <f t="shared" si="57"/>
        <v>2012</v>
      </c>
      <c r="Q1833" s="15" t="s">
        <v>8328</v>
      </c>
      <c r="R1833" t="s">
        <v>8329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>
        <f t="shared" si="57"/>
        <v>2011</v>
      </c>
      <c r="Q1834" s="15" t="s">
        <v>8328</v>
      </c>
      <c r="R1834" t="s">
        <v>8329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>
        <f t="shared" si="57"/>
        <v>2013</v>
      </c>
      <c r="Q1835" s="15" t="s">
        <v>8328</v>
      </c>
      <c r="R1835" t="s">
        <v>8329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>
        <f t="shared" si="57"/>
        <v>2014</v>
      </c>
      <c r="Q1836" s="15" t="s">
        <v>8328</v>
      </c>
      <c r="R1836" t="s">
        <v>8329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>
        <f t="shared" si="57"/>
        <v>2016</v>
      </c>
      <c r="Q1837" s="15" t="s">
        <v>8328</v>
      </c>
      <c r="R1837" t="s">
        <v>8329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>
        <f t="shared" si="57"/>
        <v>2013</v>
      </c>
      <c r="Q1838" s="15" t="s">
        <v>8328</v>
      </c>
      <c r="R1838" t="s">
        <v>8329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7"/>
        <v>2012</v>
      </c>
      <c r="Q1839" s="15" t="s">
        <v>8328</v>
      </c>
      <c r="R1839" t="s">
        <v>8329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7"/>
        <v>2011</v>
      </c>
      <c r="Q1840" s="15" t="s">
        <v>8328</v>
      </c>
      <c r="R1840" t="s">
        <v>8329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7"/>
        <v>2016</v>
      </c>
      <c r="Q1841" s="15" t="s">
        <v>8328</v>
      </c>
      <c r="R1841" t="s">
        <v>8329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7"/>
        <v>2013</v>
      </c>
      <c r="Q1842" s="15" t="s">
        <v>8328</v>
      </c>
      <c r="R1842" t="s">
        <v>8329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7"/>
        <v>2014</v>
      </c>
      <c r="Q1843" s="15" t="s">
        <v>8328</v>
      </c>
      <c r="R1843" t="s">
        <v>8329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7"/>
        <v>2015</v>
      </c>
      <c r="Q1844" s="15" t="s">
        <v>8328</v>
      </c>
      <c r="R1844" t="s">
        <v>8329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7"/>
        <v>2011</v>
      </c>
      <c r="Q1845" s="15" t="s">
        <v>8328</v>
      </c>
      <c r="R1845" t="s">
        <v>8329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7"/>
        <v>2011</v>
      </c>
      <c r="Q1846" s="15" t="s">
        <v>8328</v>
      </c>
      <c r="R1846" t="s">
        <v>8329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7"/>
        <v>2016</v>
      </c>
      <c r="Q1847" s="15" t="s">
        <v>8328</v>
      </c>
      <c r="R1847" t="s">
        <v>8329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7"/>
        <v>2012</v>
      </c>
      <c r="Q1848" s="15" t="s">
        <v>8328</v>
      </c>
      <c r="R1848" t="s">
        <v>8329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7"/>
        <v>2015</v>
      </c>
      <c r="Q1849" s="15" t="s">
        <v>8328</v>
      </c>
      <c r="R1849" t="s">
        <v>8329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7"/>
        <v>2011</v>
      </c>
      <c r="Q1850" s="15" t="s">
        <v>8328</v>
      </c>
      <c r="R1850" t="s">
        <v>8329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7"/>
        <v>2012</v>
      </c>
      <c r="Q1851" s="15" t="s">
        <v>8328</v>
      </c>
      <c r="R1851" t="s">
        <v>8329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7"/>
        <v>2014</v>
      </c>
      <c r="Q1852" s="15" t="s">
        <v>8328</v>
      </c>
      <c r="R1852" t="s">
        <v>8329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7"/>
        <v>2014</v>
      </c>
      <c r="Q1853" s="15" t="s">
        <v>8328</v>
      </c>
      <c r="R1853" t="s">
        <v>8329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7"/>
        <v>2015</v>
      </c>
      <c r="Q1854" s="15" t="s">
        <v>8328</v>
      </c>
      <c r="R1854" t="s">
        <v>8329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7"/>
        <v>2012</v>
      </c>
      <c r="Q1855" s="15" t="s">
        <v>8328</v>
      </c>
      <c r="R1855" t="s">
        <v>8329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7"/>
        <v>2013</v>
      </c>
      <c r="Q1856" s="15" t="s">
        <v>8328</v>
      </c>
      <c r="R1856" t="s">
        <v>8329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7"/>
        <v>2013</v>
      </c>
      <c r="Q1857" s="15" t="s">
        <v>8328</v>
      </c>
      <c r="R1857" t="s">
        <v>8329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>
        <f t="shared" si="57"/>
        <v>2014</v>
      </c>
      <c r="Q1858" s="15" t="s">
        <v>8328</v>
      </c>
      <c r="R1858" t="s">
        <v>8329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(((J1859/60)/60)/24)+DATE(1970,1,1)</f>
        <v>41864.76866898148</v>
      </c>
      <c r="P1859">
        <f t="shared" si="57"/>
        <v>2014</v>
      </c>
      <c r="Q1859" s="15" t="s">
        <v>8328</v>
      </c>
      <c r="R1859" t="s">
        <v>8329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>
        <f t="shared" ref="P1860:P1923" si="59">YEAR(O1860)</f>
        <v>2011</v>
      </c>
      <c r="Q1860" s="15" t="s">
        <v>8328</v>
      </c>
      <c r="R1860" t="s">
        <v>8329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>
        <f t="shared" si="59"/>
        <v>2011</v>
      </c>
      <c r="Q1861" s="15" t="s">
        <v>8328</v>
      </c>
      <c r="R1861" t="s">
        <v>8329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>
        <f t="shared" si="59"/>
        <v>2014</v>
      </c>
      <c r="Q1862" s="15" t="s">
        <v>8328</v>
      </c>
      <c r="R1862" t="s">
        <v>8329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>
        <f t="shared" si="59"/>
        <v>2014</v>
      </c>
      <c r="Q1863" s="15" t="s">
        <v>8336</v>
      </c>
      <c r="R1863" t="s">
        <v>8338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>
        <f t="shared" si="59"/>
        <v>2017</v>
      </c>
      <c r="Q1864" s="15" t="s">
        <v>8336</v>
      </c>
      <c r="R1864" t="s">
        <v>8338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>
        <f t="shared" si="59"/>
        <v>2014</v>
      </c>
      <c r="Q1865" s="15" t="s">
        <v>8336</v>
      </c>
      <c r="R1865" t="s">
        <v>8338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>
        <f t="shared" si="59"/>
        <v>2014</v>
      </c>
      <c r="Q1866" s="15" t="s">
        <v>8336</v>
      </c>
      <c r="R1866" t="s">
        <v>8338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>
        <f t="shared" si="59"/>
        <v>2016</v>
      </c>
      <c r="Q1867" s="15" t="s">
        <v>8336</v>
      </c>
      <c r="R1867" t="s">
        <v>8338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>
        <f t="shared" si="59"/>
        <v>2017</v>
      </c>
      <c r="Q1868" s="15" t="s">
        <v>8336</v>
      </c>
      <c r="R1868" t="s">
        <v>8338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>
        <f t="shared" si="59"/>
        <v>2016</v>
      </c>
      <c r="Q1869" s="15" t="s">
        <v>8336</v>
      </c>
      <c r="R1869" t="s">
        <v>8338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>
        <f t="shared" si="59"/>
        <v>2015</v>
      </c>
      <c r="Q1870" s="15" t="s">
        <v>8336</v>
      </c>
      <c r="R1870" t="s">
        <v>8338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>
        <f t="shared" si="59"/>
        <v>2016</v>
      </c>
      <c r="Q1871" s="15" t="s">
        <v>8336</v>
      </c>
      <c r="R1871" t="s">
        <v>8338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>
        <f t="shared" si="59"/>
        <v>2016</v>
      </c>
      <c r="Q1872" s="15" t="s">
        <v>8336</v>
      </c>
      <c r="R1872" t="s">
        <v>8338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>
        <f t="shared" si="59"/>
        <v>2014</v>
      </c>
      <c r="Q1873" s="15" t="s">
        <v>8336</v>
      </c>
      <c r="R1873" t="s">
        <v>8338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>
        <f t="shared" si="59"/>
        <v>2015</v>
      </c>
      <c r="Q1874" s="15" t="s">
        <v>8336</v>
      </c>
      <c r="R1874" t="s">
        <v>8338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>
        <f t="shared" si="59"/>
        <v>2015</v>
      </c>
      <c r="Q1875" s="15" t="s">
        <v>8336</v>
      </c>
      <c r="R1875" t="s">
        <v>8338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>
        <f t="shared" si="59"/>
        <v>2016</v>
      </c>
      <c r="Q1876" s="15" t="s">
        <v>8336</v>
      </c>
      <c r="R1876" t="s">
        <v>8338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>
        <f t="shared" si="59"/>
        <v>2016</v>
      </c>
      <c r="Q1877" s="15" t="s">
        <v>8336</v>
      </c>
      <c r="R1877" t="s">
        <v>8338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>
        <f t="shared" si="59"/>
        <v>2014</v>
      </c>
      <c r="Q1878" s="15" t="s">
        <v>8336</v>
      </c>
      <c r="R1878" t="s">
        <v>8338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>
        <f t="shared" si="59"/>
        <v>2015</v>
      </c>
      <c r="Q1879" s="15" t="s">
        <v>8336</v>
      </c>
      <c r="R1879" t="s">
        <v>8338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>
        <f t="shared" si="59"/>
        <v>2014</v>
      </c>
      <c r="Q1880" s="15" t="s">
        <v>8336</v>
      </c>
      <c r="R1880" t="s">
        <v>8338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>
        <f t="shared" si="59"/>
        <v>2016</v>
      </c>
      <c r="Q1881" s="15" t="s">
        <v>8336</v>
      </c>
      <c r="R1881" t="s">
        <v>8338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>
        <f t="shared" si="59"/>
        <v>2016</v>
      </c>
      <c r="Q1882" s="15" t="s">
        <v>8336</v>
      </c>
      <c r="R1882" t="s">
        <v>8338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>
        <f t="shared" si="59"/>
        <v>2015</v>
      </c>
      <c r="Q1883" s="15" t="s">
        <v>8328</v>
      </c>
      <c r="R1883" t="s">
        <v>8332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>
        <f t="shared" si="59"/>
        <v>2012</v>
      </c>
      <c r="Q1884" s="15" t="s">
        <v>8328</v>
      </c>
      <c r="R1884" t="s">
        <v>8332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>
        <f t="shared" si="59"/>
        <v>2012</v>
      </c>
      <c r="Q1885" s="15" t="s">
        <v>8328</v>
      </c>
      <c r="R1885" t="s">
        <v>8332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>
        <f t="shared" si="59"/>
        <v>2012</v>
      </c>
      <c r="Q1886" s="15" t="s">
        <v>8328</v>
      </c>
      <c r="R1886" t="s">
        <v>8332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>
        <f t="shared" si="59"/>
        <v>2012</v>
      </c>
      <c r="Q1887" s="15" t="s">
        <v>8328</v>
      </c>
      <c r="R1887" t="s">
        <v>8332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>
        <f t="shared" si="59"/>
        <v>2014</v>
      </c>
      <c r="Q1888" s="15" t="s">
        <v>8328</v>
      </c>
      <c r="R1888" t="s">
        <v>8332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>
        <f t="shared" si="59"/>
        <v>2015</v>
      </c>
      <c r="Q1889" s="15" t="s">
        <v>8328</v>
      </c>
      <c r="R1889" t="s">
        <v>8332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>
        <f t="shared" si="59"/>
        <v>2010</v>
      </c>
      <c r="Q1890" s="15" t="s">
        <v>8328</v>
      </c>
      <c r="R1890" t="s">
        <v>8332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>
        <f t="shared" si="59"/>
        <v>2013</v>
      </c>
      <c r="Q1891" s="15" t="s">
        <v>8328</v>
      </c>
      <c r="R1891" t="s">
        <v>8332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>
        <f t="shared" si="59"/>
        <v>2012</v>
      </c>
      <c r="Q1892" s="15" t="s">
        <v>8328</v>
      </c>
      <c r="R1892" t="s">
        <v>8332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>
        <f t="shared" si="59"/>
        <v>2010</v>
      </c>
      <c r="Q1893" s="15" t="s">
        <v>8328</v>
      </c>
      <c r="R1893" t="s">
        <v>8332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>
        <f t="shared" si="59"/>
        <v>2011</v>
      </c>
      <c r="Q1894" s="15" t="s">
        <v>8328</v>
      </c>
      <c r="R1894" t="s">
        <v>8332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>
        <f t="shared" si="59"/>
        <v>2011</v>
      </c>
      <c r="Q1895" s="15" t="s">
        <v>8328</v>
      </c>
      <c r="R1895" t="s">
        <v>8332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>
        <f t="shared" si="59"/>
        <v>2012</v>
      </c>
      <c r="Q1896" s="15" t="s">
        <v>8328</v>
      </c>
      <c r="R1896" t="s">
        <v>8332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>
        <f t="shared" si="59"/>
        <v>2015</v>
      </c>
      <c r="Q1897" s="15" t="s">
        <v>8328</v>
      </c>
      <c r="R1897" t="s">
        <v>8332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>
        <f t="shared" si="59"/>
        <v>2012</v>
      </c>
      <c r="Q1898" s="15" t="s">
        <v>8328</v>
      </c>
      <c r="R1898" t="s">
        <v>8332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>
        <f t="shared" si="59"/>
        <v>2014</v>
      </c>
      <c r="Q1899" s="15" t="s">
        <v>8328</v>
      </c>
      <c r="R1899" t="s">
        <v>8332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>
        <f t="shared" si="59"/>
        <v>2015</v>
      </c>
      <c r="Q1900" s="15" t="s">
        <v>8328</v>
      </c>
      <c r="R1900" t="s">
        <v>8332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>
        <f t="shared" si="59"/>
        <v>2015</v>
      </c>
      <c r="Q1901" s="15" t="s">
        <v>8328</v>
      </c>
      <c r="R1901" t="s">
        <v>8332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>
        <f t="shared" si="59"/>
        <v>2012</v>
      </c>
      <c r="Q1902" s="15" t="s">
        <v>8328</v>
      </c>
      <c r="R1902" t="s">
        <v>8332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9"/>
        <v>2015</v>
      </c>
      <c r="Q1903" s="15" t="s">
        <v>8322</v>
      </c>
      <c r="R1903" t="s">
        <v>8351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9"/>
        <v>2015</v>
      </c>
      <c r="Q1904" s="15" t="s">
        <v>8322</v>
      </c>
      <c r="R1904" t="s">
        <v>8351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9"/>
        <v>2016</v>
      </c>
      <c r="Q1905" s="15" t="s">
        <v>8322</v>
      </c>
      <c r="R1905" t="s">
        <v>8351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9"/>
        <v>2015</v>
      </c>
      <c r="Q1906" s="15" t="s">
        <v>8322</v>
      </c>
      <c r="R1906" t="s">
        <v>8351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9"/>
        <v>2014</v>
      </c>
      <c r="Q1907" s="15" t="s">
        <v>8322</v>
      </c>
      <c r="R1907" t="s">
        <v>8351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9"/>
        <v>2016</v>
      </c>
      <c r="Q1908" s="15" t="s">
        <v>8322</v>
      </c>
      <c r="R1908" t="s">
        <v>8351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9"/>
        <v>2014</v>
      </c>
      <c r="Q1909" s="15" t="s">
        <v>8322</v>
      </c>
      <c r="R1909" t="s">
        <v>8351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9"/>
        <v>2016</v>
      </c>
      <c r="Q1910" s="15" t="s">
        <v>8322</v>
      </c>
      <c r="R1910" t="s">
        <v>8351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9"/>
        <v>2014</v>
      </c>
      <c r="Q1911" s="15" t="s">
        <v>8322</v>
      </c>
      <c r="R1911" t="s">
        <v>8351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9"/>
        <v>2015</v>
      </c>
      <c r="Q1912" s="15" t="s">
        <v>8322</v>
      </c>
      <c r="R1912" t="s">
        <v>8351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9"/>
        <v>2014</v>
      </c>
      <c r="Q1913" s="15" t="s">
        <v>8322</v>
      </c>
      <c r="R1913" t="s">
        <v>8351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9"/>
        <v>2015</v>
      </c>
      <c r="Q1914" s="15" t="s">
        <v>8322</v>
      </c>
      <c r="R1914" t="s">
        <v>8351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9"/>
        <v>2014</v>
      </c>
      <c r="Q1915" s="15" t="s">
        <v>8322</v>
      </c>
      <c r="R1915" t="s">
        <v>8351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9"/>
        <v>2014</v>
      </c>
      <c r="Q1916" s="15" t="s">
        <v>8322</v>
      </c>
      <c r="R1916" t="s">
        <v>8351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9"/>
        <v>2014</v>
      </c>
      <c r="Q1917" s="15" t="s">
        <v>8322</v>
      </c>
      <c r="R1917" t="s">
        <v>8351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9"/>
        <v>2016</v>
      </c>
      <c r="Q1918" s="15" t="s">
        <v>8322</v>
      </c>
      <c r="R1918" t="s">
        <v>8351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9"/>
        <v>2017</v>
      </c>
      <c r="Q1919" s="15" t="s">
        <v>8322</v>
      </c>
      <c r="R1919" t="s">
        <v>8351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9"/>
        <v>2014</v>
      </c>
      <c r="Q1920" s="15" t="s">
        <v>8322</v>
      </c>
      <c r="R1920" t="s">
        <v>8351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9"/>
        <v>2015</v>
      </c>
      <c r="Q1921" s="15" t="s">
        <v>8322</v>
      </c>
      <c r="R1921" t="s">
        <v>8351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>
        <f t="shared" si="59"/>
        <v>2015</v>
      </c>
      <c r="Q1922" s="15" t="s">
        <v>8322</v>
      </c>
      <c r="R1922" t="s">
        <v>8351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(((J1923/60)/60)/24)+DATE(1970,1,1)</f>
        <v>41074.221562500003</v>
      </c>
      <c r="P1923">
        <f t="shared" si="59"/>
        <v>2012</v>
      </c>
      <c r="Q1923" s="15" t="s">
        <v>8328</v>
      </c>
      <c r="R1923" t="s">
        <v>8332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>
        <f t="shared" ref="P1924:P1987" si="61">YEAR(O1924)</f>
        <v>2013</v>
      </c>
      <c r="Q1924" s="15" t="s">
        <v>8328</v>
      </c>
      <c r="R1924" t="s">
        <v>8332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>
        <f t="shared" si="61"/>
        <v>2011</v>
      </c>
      <c r="Q1925" s="15" t="s">
        <v>8328</v>
      </c>
      <c r="R1925" t="s">
        <v>8332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>
        <f t="shared" si="61"/>
        <v>2013</v>
      </c>
      <c r="Q1926" s="15" t="s">
        <v>8328</v>
      </c>
      <c r="R1926" t="s">
        <v>8332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>
        <f t="shared" si="61"/>
        <v>2013</v>
      </c>
      <c r="Q1927" s="15" t="s">
        <v>8328</v>
      </c>
      <c r="R1927" t="s">
        <v>8332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>
        <f t="shared" si="61"/>
        <v>2010</v>
      </c>
      <c r="Q1928" s="15" t="s">
        <v>8328</v>
      </c>
      <c r="R1928" t="s">
        <v>8332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>
        <f t="shared" si="61"/>
        <v>2012</v>
      </c>
      <c r="Q1929" s="15" t="s">
        <v>8328</v>
      </c>
      <c r="R1929" t="s">
        <v>8332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>
        <f t="shared" si="61"/>
        <v>2013</v>
      </c>
      <c r="Q1930" s="15" t="s">
        <v>8328</v>
      </c>
      <c r="R1930" t="s">
        <v>8332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>
        <f t="shared" si="61"/>
        <v>2011</v>
      </c>
      <c r="Q1931" s="15" t="s">
        <v>8328</v>
      </c>
      <c r="R1931" t="s">
        <v>8332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>
        <f t="shared" si="61"/>
        <v>2013</v>
      </c>
      <c r="Q1932" s="15" t="s">
        <v>8328</v>
      </c>
      <c r="R1932" t="s">
        <v>8332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>
        <f t="shared" si="61"/>
        <v>2012</v>
      </c>
      <c r="Q1933" s="15" t="s">
        <v>8328</v>
      </c>
      <c r="R1933" t="s">
        <v>8332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>
        <f t="shared" si="61"/>
        <v>2012</v>
      </c>
      <c r="Q1934" s="15" t="s">
        <v>8328</v>
      </c>
      <c r="R1934" t="s">
        <v>8332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>
        <f t="shared" si="61"/>
        <v>2014</v>
      </c>
      <c r="Q1935" s="15" t="s">
        <v>8328</v>
      </c>
      <c r="R1935" t="s">
        <v>8332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>
        <f t="shared" si="61"/>
        <v>2011</v>
      </c>
      <c r="Q1936" s="15" t="s">
        <v>8328</v>
      </c>
      <c r="R1936" t="s">
        <v>8332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>
        <f t="shared" si="61"/>
        <v>2014</v>
      </c>
      <c r="Q1937" s="15" t="s">
        <v>8328</v>
      </c>
      <c r="R1937" t="s">
        <v>8332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>
        <f t="shared" si="61"/>
        <v>2011</v>
      </c>
      <c r="Q1938" s="15" t="s">
        <v>8328</v>
      </c>
      <c r="R1938" t="s">
        <v>8332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>
        <f t="shared" si="61"/>
        <v>2012</v>
      </c>
      <c r="Q1939" s="15" t="s">
        <v>8328</v>
      </c>
      <c r="R1939" t="s">
        <v>8332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>
        <f t="shared" si="61"/>
        <v>2013</v>
      </c>
      <c r="Q1940" s="15" t="s">
        <v>8328</v>
      </c>
      <c r="R1940" t="s">
        <v>8332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>
        <f t="shared" si="61"/>
        <v>2013</v>
      </c>
      <c r="Q1941" s="15" t="s">
        <v>8328</v>
      </c>
      <c r="R1941" t="s">
        <v>8332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>
        <f t="shared" si="61"/>
        <v>2011</v>
      </c>
      <c r="Q1942" s="15" t="s">
        <v>8328</v>
      </c>
      <c r="R1942" t="s">
        <v>8332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>
        <f t="shared" si="61"/>
        <v>2014</v>
      </c>
      <c r="Q1943" s="15" t="s">
        <v>8322</v>
      </c>
      <c r="R1943" t="s">
        <v>8352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>
        <f t="shared" si="61"/>
        <v>2011</v>
      </c>
      <c r="Q1944" s="15" t="s">
        <v>8322</v>
      </c>
      <c r="R1944" t="s">
        <v>8352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>
        <f t="shared" si="61"/>
        <v>2016</v>
      </c>
      <c r="Q1945" s="15" t="s">
        <v>8322</v>
      </c>
      <c r="R1945" t="s">
        <v>8352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>
        <f t="shared" si="61"/>
        <v>2014</v>
      </c>
      <c r="Q1946" s="15" t="s">
        <v>8322</v>
      </c>
      <c r="R1946" t="s">
        <v>8352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>
        <f t="shared" si="61"/>
        <v>2015</v>
      </c>
      <c r="Q1947" s="15" t="s">
        <v>8322</v>
      </c>
      <c r="R1947" t="s">
        <v>8352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>
        <f t="shared" si="61"/>
        <v>2014</v>
      </c>
      <c r="Q1948" s="15" t="s">
        <v>8322</v>
      </c>
      <c r="R1948" t="s">
        <v>8352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>
        <f t="shared" si="61"/>
        <v>2009</v>
      </c>
      <c r="Q1949" s="15" t="s">
        <v>8322</v>
      </c>
      <c r="R1949" t="s">
        <v>8352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>
        <f t="shared" si="61"/>
        <v>2016</v>
      </c>
      <c r="Q1950" s="15" t="s">
        <v>8322</v>
      </c>
      <c r="R1950" t="s">
        <v>8352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>
        <f t="shared" si="61"/>
        <v>2014</v>
      </c>
      <c r="Q1951" s="15" t="s">
        <v>8322</v>
      </c>
      <c r="R1951" t="s">
        <v>8352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>
        <f t="shared" si="61"/>
        <v>2011</v>
      </c>
      <c r="Q1952" s="15" t="s">
        <v>8322</v>
      </c>
      <c r="R1952" t="s">
        <v>8352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>
        <f t="shared" si="61"/>
        <v>2016</v>
      </c>
      <c r="Q1953" s="15" t="s">
        <v>8322</v>
      </c>
      <c r="R1953" t="s">
        <v>8352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>
        <f t="shared" si="61"/>
        <v>2013</v>
      </c>
      <c r="Q1954" s="15" t="s">
        <v>8322</v>
      </c>
      <c r="R1954" t="s">
        <v>8352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>
        <f t="shared" si="61"/>
        <v>2012</v>
      </c>
      <c r="Q1955" s="15" t="s">
        <v>8322</v>
      </c>
      <c r="R1955" t="s">
        <v>8352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>
        <f t="shared" si="61"/>
        <v>2016</v>
      </c>
      <c r="Q1956" s="15" t="s">
        <v>8322</v>
      </c>
      <c r="R1956" t="s">
        <v>8352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>
        <f t="shared" si="61"/>
        <v>2012</v>
      </c>
      <c r="Q1957" s="15" t="s">
        <v>8322</v>
      </c>
      <c r="R1957" t="s">
        <v>8352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>
        <f t="shared" si="61"/>
        <v>2015</v>
      </c>
      <c r="Q1958" s="15" t="s">
        <v>8322</v>
      </c>
      <c r="R1958" t="s">
        <v>8352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>
        <f t="shared" si="61"/>
        <v>2012</v>
      </c>
      <c r="Q1959" s="15" t="s">
        <v>8322</v>
      </c>
      <c r="R1959" t="s">
        <v>8352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>
        <f t="shared" si="61"/>
        <v>2013</v>
      </c>
      <c r="Q1960" s="15" t="s">
        <v>8322</v>
      </c>
      <c r="R1960" t="s">
        <v>8352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>
        <f t="shared" si="61"/>
        <v>2014</v>
      </c>
      <c r="Q1961" s="15" t="s">
        <v>8322</v>
      </c>
      <c r="R1961" t="s">
        <v>8352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>
        <f t="shared" si="61"/>
        <v>2014</v>
      </c>
      <c r="Q1962" s="15" t="s">
        <v>8322</v>
      </c>
      <c r="R1962" t="s">
        <v>8352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>
        <f t="shared" si="61"/>
        <v>2012</v>
      </c>
      <c r="Q1963" s="15" t="s">
        <v>8322</v>
      </c>
      <c r="R1963" t="s">
        <v>8352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>
        <f t="shared" si="61"/>
        <v>2014</v>
      </c>
      <c r="Q1964" s="15" t="s">
        <v>8322</v>
      </c>
      <c r="R1964" t="s">
        <v>8352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>
        <f t="shared" si="61"/>
        <v>2014</v>
      </c>
      <c r="Q1965" s="15" t="s">
        <v>8322</v>
      </c>
      <c r="R1965" t="s">
        <v>8352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>
        <f t="shared" si="61"/>
        <v>2016</v>
      </c>
      <c r="Q1966" s="15" t="s">
        <v>8322</v>
      </c>
      <c r="R1966" t="s">
        <v>8352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61"/>
        <v>2011</v>
      </c>
      <c r="Q1967" s="15" t="s">
        <v>8322</v>
      </c>
      <c r="R1967" t="s">
        <v>8352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61"/>
        <v>2014</v>
      </c>
      <c r="Q1968" s="15" t="s">
        <v>8322</v>
      </c>
      <c r="R1968" t="s">
        <v>8352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61"/>
        <v>2014</v>
      </c>
      <c r="Q1969" s="15" t="s">
        <v>8322</v>
      </c>
      <c r="R1969" t="s">
        <v>8352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61"/>
        <v>2016</v>
      </c>
      <c r="Q1970" s="15" t="s">
        <v>8322</v>
      </c>
      <c r="R1970" t="s">
        <v>8352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61"/>
        <v>2016</v>
      </c>
      <c r="Q1971" s="15" t="s">
        <v>8322</v>
      </c>
      <c r="R1971" t="s">
        <v>8352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61"/>
        <v>2013</v>
      </c>
      <c r="Q1972" s="15" t="s">
        <v>8322</v>
      </c>
      <c r="R1972" t="s">
        <v>8352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61"/>
        <v>2013</v>
      </c>
      <c r="Q1973" s="15" t="s">
        <v>8322</v>
      </c>
      <c r="R1973" t="s">
        <v>8352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61"/>
        <v>2012</v>
      </c>
      <c r="Q1974" s="15" t="s">
        <v>8322</v>
      </c>
      <c r="R1974" t="s">
        <v>8352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61"/>
        <v>2016</v>
      </c>
      <c r="Q1975" s="15" t="s">
        <v>8322</v>
      </c>
      <c r="R1975" t="s">
        <v>8352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61"/>
        <v>2013</v>
      </c>
      <c r="Q1976" s="15" t="s">
        <v>8322</v>
      </c>
      <c r="R1976" t="s">
        <v>8352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61"/>
        <v>2013</v>
      </c>
      <c r="Q1977" s="15" t="s">
        <v>8322</v>
      </c>
      <c r="R1977" t="s">
        <v>8352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61"/>
        <v>2013</v>
      </c>
      <c r="Q1978" s="15" t="s">
        <v>8322</v>
      </c>
      <c r="R1978" t="s">
        <v>8352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61"/>
        <v>2015</v>
      </c>
      <c r="Q1979" s="15" t="s">
        <v>8322</v>
      </c>
      <c r="R1979" t="s">
        <v>8352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61"/>
        <v>2012</v>
      </c>
      <c r="Q1980" s="15" t="s">
        <v>8322</v>
      </c>
      <c r="R1980" t="s">
        <v>8352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61"/>
        <v>2015</v>
      </c>
      <c r="Q1981" s="15" t="s">
        <v>8322</v>
      </c>
      <c r="R1981" t="s">
        <v>8352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61"/>
        <v>2016</v>
      </c>
      <c r="Q1982" s="15" t="s">
        <v>8322</v>
      </c>
      <c r="R1982" t="s">
        <v>8352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61"/>
        <v>2014</v>
      </c>
      <c r="Q1983" s="15" t="s">
        <v>8341</v>
      </c>
      <c r="R1983" t="s">
        <v>8353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61"/>
        <v>2016</v>
      </c>
      <c r="Q1984" s="15" t="s">
        <v>8341</v>
      </c>
      <c r="R1984" t="s">
        <v>8353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61"/>
        <v>2016</v>
      </c>
      <c r="Q1985" s="15" t="s">
        <v>8341</v>
      </c>
      <c r="R1985" t="s">
        <v>8353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>
        <f t="shared" si="61"/>
        <v>2014</v>
      </c>
      <c r="Q1986" s="15" t="s">
        <v>8341</v>
      </c>
      <c r="R1986" t="s">
        <v>8353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(((J1987/60)/60)/24)+DATE(1970,1,1)</f>
        <v>42555.698738425926</v>
      </c>
      <c r="P1987">
        <f t="shared" si="61"/>
        <v>2016</v>
      </c>
      <c r="Q1987" s="15" t="s">
        <v>8341</v>
      </c>
      <c r="R1987" t="s">
        <v>8353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>
        <f t="shared" ref="P1988:P2051" si="63">YEAR(O1988)</f>
        <v>2016</v>
      </c>
      <c r="Q1988" s="15" t="s">
        <v>8341</v>
      </c>
      <c r="R1988" t="s">
        <v>8353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>
        <f t="shared" si="63"/>
        <v>2015</v>
      </c>
      <c r="Q1989" s="15" t="s">
        <v>8341</v>
      </c>
      <c r="R1989" t="s">
        <v>8353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>
        <f t="shared" si="63"/>
        <v>2015</v>
      </c>
      <c r="Q1990" s="15" t="s">
        <v>8341</v>
      </c>
      <c r="R1990" t="s">
        <v>8353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>
        <f t="shared" si="63"/>
        <v>2016</v>
      </c>
      <c r="Q1991" s="15" t="s">
        <v>8341</v>
      </c>
      <c r="R1991" t="s">
        <v>8353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>
        <f t="shared" si="63"/>
        <v>2016</v>
      </c>
      <c r="Q1992" s="15" t="s">
        <v>8341</v>
      </c>
      <c r="R1992" t="s">
        <v>8353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>
        <f t="shared" si="63"/>
        <v>2015</v>
      </c>
      <c r="Q1993" s="15" t="s">
        <v>8341</v>
      </c>
      <c r="R1993" t="s">
        <v>8353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>
        <f t="shared" si="63"/>
        <v>2015</v>
      </c>
      <c r="Q1994" s="15" t="s">
        <v>8341</v>
      </c>
      <c r="R1994" t="s">
        <v>8353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>
        <f t="shared" si="63"/>
        <v>2015</v>
      </c>
      <c r="Q1995" s="15" t="s">
        <v>8341</v>
      </c>
      <c r="R1995" t="s">
        <v>8353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>
        <f t="shared" si="63"/>
        <v>2016</v>
      </c>
      <c r="Q1996" s="15" t="s">
        <v>8341</v>
      </c>
      <c r="R1996" t="s">
        <v>8353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>
        <f t="shared" si="63"/>
        <v>2015</v>
      </c>
      <c r="Q1997" s="15" t="s">
        <v>8341</v>
      </c>
      <c r="R1997" t="s">
        <v>8353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>
        <f t="shared" si="63"/>
        <v>2014</v>
      </c>
      <c r="Q1998" s="15" t="s">
        <v>8341</v>
      </c>
      <c r="R1998" t="s">
        <v>8353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>
        <f t="shared" si="63"/>
        <v>2014</v>
      </c>
      <c r="Q1999" s="15" t="s">
        <v>8341</v>
      </c>
      <c r="R1999" t="s">
        <v>8353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>
        <f t="shared" si="63"/>
        <v>2014</v>
      </c>
      <c r="Q2000" s="15" t="s">
        <v>8341</v>
      </c>
      <c r="R2000" t="s">
        <v>8353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>
        <f t="shared" si="63"/>
        <v>2014</v>
      </c>
      <c r="Q2001" s="15" t="s">
        <v>8341</v>
      </c>
      <c r="R2001" t="s">
        <v>8353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>
        <f t="shared" si="63"/>
        <v>2015</v>
      </c>
      <c r="Q2002" s="15" t="s">
        <v>8341</v>
      </c>
      <c r="R2002" t="s">
        <v>8353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>
        <f t="shared" si="63"/>
        <v>2015</v>
      </c>
      <c r="Q2003" s="15" t="s">
        <v>8322</v>
      </c>
      <c r="R2003" t="s">
        <v>8352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>
        <f t="shared" si="63"/>
        <v>2016</v>
      </c>
      <c r="Q2004" s="15" t="s">
        <v>8322</v>
      </c>
      <c r="R2004" t="s">
        <v>8352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>
        <f t="shared" si="63"/>
        <v>2010</v>
      </c>
      <c r="Q2005" s="15" t="s">
        <v>8322</v>
      </c>
      <c r="R2005" t="s">
        <v>8352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>
        <f t="shared" si="63"/>
        <v>2014</v>
      </c>
      <c r="Q2006" s="15" t="s">
        <v>8322</v>
      </c>
      <c r="R2006" t="s">
        <v>8352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>
        <f t="shared" si="63"/>
        <v>2013</v>
      </c>
      <c r="Q2007" s="15" t="s">
        <v>8322</v>
      </c>
      <c r="R2007" t="s">
        <v>8352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>
        <f t="shared" si="63"/>
        <v>2014</v>
      </c>
      <c r="Q2008" s="15" t="s">
        <v>8322</v>
      </c>
      <c r="R2008" t="s">
        <v>8352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>
        <f t="shared" si="63"/>
        <v>2010</v>
      </c>
      <c r="Q2009" s="15" t="s">
        <v>8322</v>
      </c>
      <c r="R2009" t="s">
        <v>8352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>
        <f t="shared" si="63"/>
        <v>2011</v>
      </c>
      <c r="Q2010" s="15" t="s">
        <v>8322</v>
      </c>
      <c r="R2010" t="s">
        <v>8352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>
        <f t="shared" si="63"/>
        <v>2016</v>
      </c>
      <c r="Q2011" s="15" t="s">
        <v>8322</v>
      </c>
      <c r="R2011" t="s">
        <v>8352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>
        <f t="shared" si="63"/>
        <v>2016</v>
      </c>
      <c r="Q2012" s="15" t="s">
        <v>8322</v>
      </c>
      <c r="R2012" t="s">
        <v>8352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>
        <f t="shared" si="63"/>
        <v>2015</v>
      </c>
      <c r="Q2013" s="15" t="s">
        <v>8322</v>
      </c>
      <c r="R2013" t="s">
        <v>8352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>
        <f t="shared" si="63"/>
        <v>2015</v>
      </c>
      <c r="Q2014" s="15" t="s">
        <v>8322</v>
      </c>
      <c r="R2014" t="s">
        <v>8352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>
        <f t="shared" si="63"/>
        <v>2016</v>
      </c>
      <c r="Q2015" s="15" t="s">
        <v>8322</v>
      </c>
      <c r="R2015" t="s">
        <v>8352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>
        <f t="shared" si="63"/>
        <v>2013</v>
      </c>
      <c r="Q2016" s="15" t="s">
        <v>8322</v>
      </c>
      <c r="R2016" t="s">
        <v>8352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>
        <f t="shared" si="63"/>
        <v>2011</v>
      </c>
      <c r="Q2017" s="15" t="s">
        <v>8322</v>
      </c>
      <c r="R2017" t="s">
        <v>8352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>
        <f t="shared" si="63"/>
        <v>2013</v>
      </c>
      <c r="Q2018" s="15" t="s">
        <v>8322</v>
      </c>
      <c r="R2018" t="s">
        <v>8352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>
        <f t="shared" si="63"/>
        <v>2012</v>
      </c>
      <c r="Q2019" s="15" t="s">
        <v>8322</v>
      </c>
      <c r="R2019" t="s">
        <v>8352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>
        <f t="shared" si="63"/>
        <v>2015</v>
      </c>
      <c r="Q2020" s="15" t="s">
        <v>8322</v>
      </c>
      <c r="R2020" t="s">
        <v>8352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>
        <f t="shared" si="63"/>
        <v>2016</v>
      </c>
      <c r="Q2021" s="15" t="s">
        <v>8322</v>
      </c>
      <c r="R2021" t="s">
        <v>8352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>
        <f t="shared" si="63"/>
        <v>2014</v>
      </c>
      <c r="Q2022" s="15" t="s">
        <v>8322</v>
      </c>
      <c r="R2022" t="s">
        <v>8352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>
        <f t="shared" si="63"/>
        <v>2014</v>
      </c>
      <c r="Q2023" s="15" t="s">
        <v>8322</v>
      </c>
      <c r="R2023" t="s">
        <v>8352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>
        <f t="shared" si="63"/>
        <v>2016</v>
      </c>
      <c r="Q2024" s="15" t="s">
        <v>8322</v>
      </c>
      <c r="R2024" t="s">
        <v>8352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>
        <f t="shared" si="63"/>
        <v>2015</v>
      </c>
      <c r="Q2025" s="15" t="s">
        <v>8322</v>
      </c>
      <c r="R2025" t="s">
        <v>8352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>
        <f t="shared" si="63"/>
        <v>2012</v>
      </c>
      <c r="Q2026" s="15" t="s">
        <v>8322</v>
      </c>
      <c r="R2026" t="s">
        <v>8352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>
        <f t="shared" si="63"/>
        <v>2015</v>
      </c>
      <c r="Q2027" s="15" t="s">
        <v>8322</v>
      </c>
      <c r="R2027" t="s">
        <v>8352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>
        <f t="shared" si="63"/>
        <v>2014</v>
      </c>
      <c r="Q2028" s="15" t="s">
        <v>8322</v>
      </c>
      <c r="R2028" t="s">
        <v>8352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>
        <f t="shared" si="63"/>
        <v>2015</v>
      </c>
      <c r="Q2029" s="15" t="s">
        <v>8322</v>
      </c>
      <c r="R2029" t="s">
        <v>8352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>
        <f t="shared" si="63"/>
        <v>2010</v>
      </c>
      <c r="Q2030" s="15" t="s">
        <v>8322</v>
      </c>
      <c r="R2030" t="s">
        <v>8352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3"/>
        <v>2014</v>
      </c>
      <c r="Q2031" s="15" t="s">
        <v>8322</v>
      </c>
      <c r="R2031" t="s">
        <v>8352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3"/>
        <v>2012</v>
      </c>
      <c r="Q2032" s="15" t="s">
        <v>8322</v>
      </c>
      <c r="R2032" t="s">
        <v>8352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3"/>
        <v>2014</v>
      </c>
      <c r="Q2033" s="15" t="s">
        <v>8322</v>
      </c>
      <c r="R2033" t="s">
        <v>8352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3"/>
        <v>2016</v>
      </c>
      <c r="Q2034" s="15" t="s">
        <v>8322</v>
      </c>
      <c r="R2034" t="s">
        <v>8352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3"/>
        <v>2014</v>
      </c>
      <c r="Q2035" s="15" t="s">
        <v>8322</v>
      </c>
      <c r="R2035" t="s">
        <v>8352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3"/>
        <v>2015</v>
      </c>
      <c r="Q2036" s="15" t="s">
        <v>8322</v>
      </c>
      <c r="R2036" t="s">
        <v>8352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3"/>
        <v>2015</v>
      </c>
      <c r="Q2037" s="15" t="s">
        <v>8322</v>
      </c>
      <c r="R2037" t="s">
        <v>8352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3"/>
        <v>2014</v>
      </c>
      <c r="Q2038" s="15" t="s">
        <v>8322</v>
      </c>
      <c r="R2038" t="s">
        <v>8352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3"/>
        <v>2013</v>
      </c>
      <c r="Q2039" s="15" t="s">
        <v>8322</v>
      </c>
      <c r="R2039" t="s">
        <v>8352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3"/>
        <v>2013</v>
      </c>
      <c r="Q2040" s="15" t="s">
        <v>8322</v>
      </c>
      <c r="R2040" t="s">
        <v>8352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3"/>
        <v>2016</v>
      </c>
      <c r="Q2041" s="15" t="s">
        <v>8322</v>
      </c>
      <c r="R2041" t="s">
        <v>8352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3"/>
        <v>2013</v>
      </c>
      <c r="Q2042" s="15" t="s">
        <v>8322</v>
      </c>
      <c r="R2042" t="s">
        <v>8352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3"/>
        <v>2016</v>
      </c>
      <c r="Q2043" s="15" t="s">
        <v>8322</v>
      </c>
      <c r="R2043" t="s">
        <v>8352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3"/>
        <v>2015</v>
      </c>
      <c r="Q2044" s="15" t="s">
        <v>8322</v>
      </c>
      <c r="R2044" t="s">
        <v>8352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3"/>
        <v>2016</v>
      </c>
      <c r="Q2045" s="15" t="s">
        <v>8322</v>
      </c>
      <c r="R2045" t="s">
        <v>8352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3"/>
        <v>2015</v>
      </c>
      <c r="Q2046" s="15" t="s">
        <v>8322</v>
      </c>
      <c r="R2046" t="s">
        <v>8352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3"/>
        <v>2012</v>
      </c>
      <c r="Q2047" s="15" t="s">
        <v>8322</v>
      </c>
      <c r="R2047" t="s">
        <v>8352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3"/>
        <v>2013</v>
      </c>
      <c r="Q2048" s="15" t="s">
        <v>8322</v>
      </c>
      <c r="R2048" t="s">
        <v>8352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3"/>
        <v>2015</v>
      </c>
      <c r="Q2049" s="15" t="s">
        <v>8322</v>
      </c>
      <c r="R2049" t="s">
        <v>8352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>
        <f t="shared" si="63"/>
        <v>2013</v>
      </c>
      <c r="Q2050" s="15" t="s">
        <v>8322</v>
      </c>
      <c r="R2050" t="s">
        <v>8352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(((J2051/60)/60)/24)+DATE(1970,1,1)</f>
        <v>41575.527349537035</v>
      </c>
      <c r="P2051">
        <f t="shared" si="63"/>
        <v>2013</v>
      </c>
      <c r="Q2051" s="15" t="s">
        <v>8322</v>
      </c>
      <c r="R2051" t="s">
        <v>8352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>
        <f t="shared" ref="P2052:P2115" si="65">YEAR(O2052)</f>
        <v>2015</v>
      </c>
      <c r="Q2052" s="15" t="s">
        <v>8322</v>
      </c>
      <c r="R2052" t="s">
        <v>8352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>
        <f t="shared" si="65"/>
        <v>2013</v>
      </c>
      <c r="Q2053" s="15" t="s">
        <v>8322</v>
      </c>
      <c r="R2053" t="s">
        <v>8352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>
        <f t="shared" si="65"/>
        <v>2016</v>
      </c>
      <c r="Q2054" s="15" t="s">
        <v>8322</v>
      </c>
      <c r="R2054" t="s">
        <v>8352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>
        <f t="shared" si="65"/>
        <v>2015</v>
      </c>
      <c r="Q2055" s="15" t="s">
        <v>8322</v>
      </c>
      <c r="R2055" t="s">
        <v>8352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>
        <f t="shared" si="65"/>
        <v>2014</v>
      </c>
      <c r="Q2056" s="15" t="s">
        <v>8322</v>
      </c>
      <c r="R2056" t="s">
        <v>8352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>
        <f t="shared" si="65"/>
        <v>2014</v>
      </c>
      <c r="Q2057" s="15" t="s">
        <v>8322</v>
      </c>
      <c r="R2057" t="s">
        <v>8352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>
        <f t="shared" si="65"/>
        <v>2013</v>
      </c>
      <c r="Q2058" s="15" t="s">
        <v>8322</v>
      </c>
      <c r="R2058" t="s">
        <v>8352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>
        <f t="shared" si="65"/>
        <v>2016</v>
      </c>
      <c r="Q2059" s="15" t="s">
        <v>8322</v>
      </c>
      <c r="R2059" t="s">
        <v>8352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>
        <f t="shared" si="65"/>
        <v>2015</v>
      </c>
      <c r="Q2060" s="15" t="s">
        <v>8322</v>
      </c>
      <c r="R2060" t="s">
        <v>8352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>
        <f t="shared" si="65"/>
        <v>2015</v>
      </c>
      <c r="Q2061" s="15" t="s">
        <v>8322</v>
      </c>
      <c r="R2061" t="s">
        <v>8352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>
        <f t="shared" si="65"/>
        <v>2014</v>
      </c>
      <c r="Q2062" s="15" t="s">
        <v>8322</v>
      </c>
      <c r="R2062" t="s">
        <v>8352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>
        <f t="shared" si="65"/>
        <v>2016</v>
      </c>
      <c r="Q2063" s="15" t="s">
        <v>8322</v>
      </c>
      <c r="R2063" t="s">
        <v>8352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>
        <f t="shared" si="65"/>
        <v>2016</v>
      </c>
      <c r="Q2064" s="15" t="s">
        <v>8322</v>
      </c>
      <c r="R2064" t="s">
        <v>8352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>
        <f t="shared" si="65"/>
        <v>2016</v>
      </c>
      <c r="Q2065" s="15" t="s">
        <v>8322</v>
      </c>
      <c r="R2065" t="s">
        <v>8352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>
        <f t="shared" si="65"/>
        <v>2013</v>
      </c>
      <c r="Q2066" s="15" t="s">
        <v>8322</v>
      </c>
      <c r="R2066" t="s">
        <v>8352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>
        <f t="shared" si="65"/>
        <v>2013</v>
      </c>
      <c r="Q2067" s="15" t="s">
        <v>8322</v>
      </c>
      <c r="R2067" t="s">
        <v>8352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>
        <f t="shared" si="65"/>
        <v>2014</v>
      </c>
      <c r="Q2068" s="15" t="s">
        <v>8322</v>
      </c>
      <c r="R2068" t="s">
        <v>8352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>
        <f t="shared" si="65"/>
        <v>2015</v>
      </c>
      <c r="Q2069" s="15" t="s">
        <v>8322</v>
      </c>
      <c r="R2069" t="s">
        <v>8352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>
        <f t="shared" si="65"/>
        <v>2016</v>
      </c>
      <c r="Q2070" s="15" t="s">
        <v>8322</v>
      </c>
      <c r="R2070" t="s">
        <v>8352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>
        <f t="shared" si="65"/>
        <v>2015</v>
      </c>
      <c r="Q2071" s="15" t="s">
        <v>8322</v>
      </c>
      <c r="R2071" t="s">
        <v>8352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>
        <f t="shared" si="65"/>
        <v>2016</v>
      </c>
      <c r="Q2072" s="15" t="s">
        <v>8322</v>
      </c>
      <c r="R2072" t="s">
        <v>8352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>
        <f t="shared" si="65"/>
        <v>2016</v>
      </c>
      <c r="Q2073" s="15" t="s">
        <v>8322</v>
      </c>
      <c r="R2073" t="s">
        <v>8352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>
        <f t="shared" si="65"/>
        <v>2016</v>
      </c>
      <c r="Q2074" s="15" t="s">
        <v>8322</v>
      </c>
      <c r="R2074" t="s">
        <v>8352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>
        <f t="shared" si="65"/>
        <v>2015</v>
      </c>
      <c r="Q2075" s="15" t="s">
        <v>8322</v>
      </c>
      <c r="R2075" t="s">
        <v>8352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>
        <f t="shared" si="65"/>
        <v>2016</v>
      </c>
      <c r="Q2076" s="15" t="s">
        <v>8322</v>
      </c>
      <c r="R2076" t="s">
        <v>8352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>
        <f t="shared" si="65"/>
        <v>2013</v>
      </c>
      <c r="Q2077" s="15" t="s">
        <v>8322</v>
      </c>
      <c r="R2077" t="s">
        <v>8352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>
        <f t="shared" si="65"/>
        <v>2014</v>
      </c>
      <c r="Q2078" s="15" t="s">
        <v>8322</v>
      </c>
      <c r="R2078" t="s">
        <v>8352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>
        <f t="shared" si="65"/>
        <v>2015</v>
      </c>
      <c r="Q2079" s="15" t="s">
        <v>8322</v>
      </c>
      <c r="R2079" t="s">
        <v>8352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>
        <f t="shared" si="65"/>
        <v>2016</v>
      </c>
      <c r="Q2080" s="15" t="s">
        <v>8322</v>
      </c>
      <c r="R2080" t="s">
        <v>8352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>
        <f t="shared" si="65"/>
        <v>2015</v>
      </c>
      <c r="Q2081" s="15" t="s">
        <v>8322</v>
      </c>
      <c r="R2081" t="s">
        <v>8352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>
        <f t="shared" si="65"/>
        <v>2015</v>
      </c>
      <c r="Q2082" s="15" t="s">
        <v>8322</v>
      </c>
      <c r="R2082" t="s">
        <v>8352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>
        <f t="shared" si="65"/>
        <v>2012</v>
      </c>
      <c r="Q2083" s="15" t="s">
        <v>8328</v>
      </c>
      <c r="R2083" t="s">
        <v>8332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>
        <f t="shared" si="65"/>
        <v>2011</v>
      </c>
      <c r="Q2084" s="15" t="s">
        <v>8328</v>
      </c>
      <c r="R2084" t="s">
        <v>8332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>
        <f t="shared" si="65"/>
        <v>2012</v>
      </c>
      <c r="Q2085" s="15" t="s">
        <v>8328</v>
      </c>
      <c r="R2085" t="s">
        <v>8332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>
        <f t="shared" si="65"/>
        <v>2014</v>
      </c>
      <c r="Q2086" s="15" t="s">
        <v>8328</v>
      </c>
      <c r="R2086" t="s">
        <v>8332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>
        <f t="shared" si="65"/>
        <v>2012</v>
      </c>
      <c r="Q2087" s="15" t="s">
        <v>8328</v>
      </c>
      <c r="R2087" t="s">
        <v>8332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>
        <f t="shared" si="65"/>
        <v>2011</v>
      </c>
      <c r="Q2088" s="15" t="s">
        <v>8328</v>
      </c>
      <c r="R2088" t="s">
        <v>8332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>
        <f t="shared" si="65"/>
        <v>2011</v>
      </c>
      <c r="Q2089" s="15" t="s">
        <v>8328</v>
      </c>
      <c r="R2089" t="s">
        <v>8332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>
        <f t="shared" si="65"/>
        <v>2010</v>
      </c>
      <c r="Q2090" s="15" t="s">
        <v>8328</v>
      </c>
      <c r="R2090" t="s">
        <v>8332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>
        <f t="shared" si="65"/>
        <v>2013</v>
      </c>
      <c r="Q2091" s="15" t="s">
        <v>8328</v>
      </c>
      <c r="R2091" t="s">
        <v>8332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>
        <f t="shared" si="65"/>
        <v>2013</v>
      </c>
      <c r="Q2092" s="15" t="s">
        <v>8328</v>
      </c>
      <c r="R2092" t="s">
        <v>8332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>
        <f t="shared" si="65"/>
        <v>2011</v>
      </c>
      <c r="Q2093" s="15" t="s">
        <v>8328</v>
      </c>
      <c r="R2093" t="s">
        <v>8332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>
        <f t="shared" si="65"/>
        <v>2011</v>
      </c>
      <c r="Q2094" s="15" t="s">
        <v>8328</v>
      </c>
      <c r="R2094" t="s">
        <v>8332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5"/>
        <v>2012</v>
      </c>
      <c r="Q2095" s="15" t="s">
        <v>8328</v>
      </c>
      <c r="R2095" t="s">
        <v>8332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5"/>
        <v>2012</v>
      </c>
      <c r="Q2096" s="15" t="s">
        <v>8328</v>
      </c>
      <c r="R2096" t="s">
        <v>8332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5"/>
        <v>2011</v>
      </c>
      <c r="Q2097" s="15" t="s">
        <v>8328</v>
      </c>
      <c r="R2097" t="s">
        <v>8332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5"/>
        <v>2012</v>
      </c>
      <c r="Q2098" s="15" t="s">
        <v>8328</v>
      </c>
      <c r="R2098" t="s">
        <v>8332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5"/>
        <v>2011</v>
      </c>
      <c r="Q2099" s="15" t="s">
        <v>8328</v>
      </c>
      <c r="R2099" t="s">
        <v>8332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5"/>
        <v>2012</v>
      </c>
      <c r="Q2100" s="15" t="s">
        <v>8328</v>
      </c>
      <c r="R2100" t="s">
        <v>8332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5"/>
        <v>2015</v>
      </c>
      <c r="Q2101" s="15" t="s">
        <v>8328</v>
      </c>
      <c r="R2101" t="s">
        <v>8332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5"/>
        <v>2012</v>
      </c>
      <c r="Q2102" s="15" t="s">
        <v>8328</v>
      </c>
      <c r="R2102" t="s">
        <v>8332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5"/>
        <v>2011</v>
      </c>
      <c r="Q2103" s="15" t="s">
        <v>8328</v>
      </c>
      <c r="R2103" t="s">
        <v>8332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5"/>
        <v>2011</v>
      </c>
      <c r="Q2104" s="15" t="s">
        <v>8328</v>
      </c>
      <c r="R2104" t="s">
        <v>8332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5"/>
        <v>2012</v>
      </c>
      <c r="Q2105" s="15" t="s">
        <v>8328</v>
      </c>
      <c r="R2105" t="s">
        <v>8332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5"/>
        <v>2013</v>
      </c>
      <c r="Q2106" s="15" t="s">
        <v>8328</v>
      </c>
      <c r="R2106" t="s">
        <v>8332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5"/>
        <v>2014</v>
      </c>
      <c r="Q2107" s="15" t="s">
        <v>8328</v>
      </c>
      <c r="R2107" t="s">
        <v>8332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5"/>
        <v>2012</v>
      </c>
      <c r="Q2108" s="15" t="s">
        <v>8328</v>
      </c>
      <c r="R2108" t="s">
        <v>8332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5"/>
        <v>2014</v>
      </c>
      <c r="Q2109" s="15" t="s">
        <v>8328</v>
      </c>
      <c r="R2109" t="s">
        <v>8332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5"/>
        <v>2012</v>
      </c>
      <c r="Q2110" s="15" t="s">
        <v>8328</v>
      </c>
      <c r="R2110" t="s">
        <v>8332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5"/>
        <v>2015</v>
      </c>
      <c r="Q2111" s="15" t="s">
        <v>8328</v>
      </c>
      <c r="R2111" t="s">
        <v>8332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5"/>
        <v>2014</v>
      </c>
      <c r="Q2112" s="15" t="s">
        <v>8328</v>
      </c>
      <c r="R2112" t="s">
        <v>8332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5"/>
        <v>2011</v>
      </c>
      <c r="Q2113" s="15" t="s">
        <v>8328</v>
      </c>
      <c r="R2113" t="s">
        <v>8332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>
        <f t="shared" si="65"/>
        <v>2013</v>
      </c>
      <c r="Q2114" s="15" t="s">
        <v>8328</v>
      </c>
      <c r="R2114" t="s">
        <v>8332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(((J2115/60)/60)/24)+DATE(1970,1,1)</f>
        <v>41870.86546296296</v>
      </c>
      <c r="P2115">
        <f t="shared" si="65"/>
        <v>2014</v>
      </c>
      <c r="Q2115" s="15" t="s">
        <v>8328</v>
      </c>
      <c r="R2115" t="s">
        <v>8332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>
        <f t="shared" ref="P2116:P2179" si="67">YEAR(O2116)</f>
        <v>2010</v>
      </c>
      <c r="Q2116" s="15" t="s">
        <v>8328</v>
      </c>
      <c r="R2116" t="s">
        <v>8332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>
        <f t="shared" si="67"/>
        <v>2011</v>
      </c>
      <c r="Q2117" s="15" t="s">
        <v>8328</v>
      </c>
      <c r="R2117" t="s">
        <v>8332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>
        <f t="shared" si="67"/>
        <v>2012</v>
      </c>
      <c r="Q2118" s="15" t="s">
        <v>8328</v>
      </c>
      <c r="R2118" t="s">
        <v>8332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>
        <f t="shared" si="67"/>
        <v>2015</v>
      </c>
      <c r="Q2119" s="15" t="s">
        <v>8328</v>
      </c>
      <c r="R2119" t="s">
        <v>8332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>
        <f t="shared" si="67"/>
        <v>2011</v>
      </c>
      <c r="Q2120" s="15" t="s">
        <v>8328</v>
      </c>
      <c r="R2120" t="s">
        <v>8332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>
        <f t="shared" si="67"/>
        <v>2012</v>
      </c>
      <c r="Q2121" s="15" t="s">
        <v>8328</v>
      </c>
      <c r="R2121" t="s">
        <v>8332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>
        <f t="shared" si="67"/>
        <v>2013</v>
      </c>
      <c r="Q2122" s="15" t="s">
        <v>8328</v>
      </c>
      <c r="R2122" t="s">
        <v>8332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>
        <f t="shared" si="67"/>
        <v>2016</v>
      </c>
      <c r="Q2123" s="15" t="s">
        <v>8336</v>
      </c>
      <c r="R2123" t="s">
        <v>8337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>
        <f t="shared" si="67"/>
        <v>2016</v>
      </c>
      <c r="Q2124" s="15" t="s">
        <v>8336</v>
      </c>
      <c r="R2124" t="s">
        <v>8337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>
        <f t="shared" si="67"/>
        <v>2010</v>
      </c>
      <c r="Q2125" s="15" t="s">
        <v>8336</v>
      </c>
      <c r="R2125" t="s">
        <v>8337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>
        <f t="shared" si="67"/>
        <v>2010</v>
      </c>
      <c r="Q2126" s="15" t="s">
        <v>8336</v>
      </c>
      <c r="R2126" t="s">
        <v>8337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>
        <f t="shared" si="67"/>
        <v>2015</v>
      </c>
      <c r="Q2127" s="15" t="s">
        <v>8336</v>
      </c>
      <c r="R2127" t="s">
        <v>8337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>
        <f t="shared" si="67"/>
        <v>2014</v>
      </c>
      <c r="Q2128" s="15" t="s">
        <v>8336</v>
      </c>
      <c r="R2128" t="s">
        <v>8337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>
        <f t="shared" si="67"/>
        <v>2015</v>
      </c>
      <c r="Q2129" s="15" t="s">
        <v>8336</v>
      </c>
      <c r="R2129" t="s">
        <v>8337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>
        <f t="shared" si="67"/>
        <v>2014</v>
      </c>
      <c r="Q2130" s="15" t="s">
        <v>8336</v>
      </c>
      <c r="R2130" t="s">
        <v>8337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>
        <f t="shared" si="67"/>
        <v>2016</v>
      </c>
      <c r="Q2131" s="15" t="s">
        <v>8336</v>
      </c>
      <c r="R2131" t="s">
        <v>8337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>
        <f t="shared" si="67"/>
        <v>2014</v>
      </c>
      <c r="Q2132" s="15" t="s">
        <v>8336</v>
      </c>
      <c r="R2132" t="s">
        <v>8337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>
        <f t="shared" si="67"/>
        <v>2015</v>
      </c>
      <c r="Q2133" s="15" t="s">
        <v>8336</v>
      </c>
      <c r="R2133" t="s">
        <v>8337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>
        <f t="shared" si="67"/>
        <v>2014</v>
      </c>
      <c r="Q2134" s="15" t="s">
        <v>8336</v>
      </c>
      <c r="R2134" t="s">
        <v>8337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>
        <f t="shared" si="67"/>
        <v>2011</v>
      </c>
      <c r="Q2135" s="15" t="s">
        <v>8336</v>
      </c>
      <c r="R2135" t="s">
        <v>8337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>
        <f t="shared" si="67"/>
        <v>2013</v>
      </c>
      <c r="Q2136" s="15" t="s">
        <v>8336</v>
      </c>
      <c r="R2136" t="s">
        <v>8337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>
        <f t="shared" si="67"/>
        <v>2012</v>
      </c>
      <c r="Q2137" s="15" t="s">
        <v>8336</v>
      </c>
      <c r="R2137" t="s">
        <v>8337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>
        <f t="shared" si="67"/>
        <v>2013</v>
      </c>
      <c r="Q2138" s="15" t="s">
        <v>8336</v>
      </c>
      <c r="R2138" t="s">
        <v>8337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>
        <f t="shared" si="67"/>
        <v>2014</v>
      </c>
      <c r="Q2139" s="15" t="s">
        <v>8336</v>
      </c>
      <c r="R2139" t="s">
        <v>8337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>
        <f t="shared" si="67"/>
        <v>2013</v>
      </c>
      <c r="Q2140" s="15" t="s">
        <v>8336</v>
      </c>
      <c r="R2140" t="s">
        <v>8337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>
        <f t="shared" si="67"/>
        <v>2016</v>
      </c>
      <c r="Q2141" s="15" t="s">
        <v>8336</v>
      </c>
      <c r="R2141" t="s">
        <v>8337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>
        <f t="shared" si="67"/>
        <v>2012</v>
      </c>
      <c r="Q2142" s="15" t="s">
        <v>8336</v>
      </c>
      <c r="R2142" t="s">
        <v>8337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>
        <f t="shared" si="67"/>
        <v>2014</v>
      </c>
      <c r="Q2143" s="15" t="s">
        <v>8336</v>
      </c>
      <c r="R2143" t="s">
        <v>8337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>
        <f t="shared" si="67"/>
        <v>2015</v>
      </c>
      <c r="Q2144" s="15" t="s">
        <v>8336</v>
      </c>
      <c r="R2144" t="s">
        <v>8337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>
        <f t="shared" si="67"/>
        <v>2010</v>
      </c>
      <c r="Q2145" s="15" t="s">
        <v>8336</v>
      </c>
      <c r="R2145" t="s">
        <v>8337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>
        <f t="shared" si="67"/>
        <v>2013</v>
      </c>
      <c r="Q2146" s="15" t="s">
        <v>8336</v>
      </c>
      <c r="R2146" t="s">
        <v>8337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>
        <f t="shared" si="67"/>
        <v>2013</v>
      </c>
      <c r="Q2147" s="15" t="s">
        <v>8336</v>
      </c>
      <c r="R2147" t="s">
        <v>8337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>
        <f t="shared" si="67"/>
        <v>2016</v>
      </c>
      <c r="Q2148" s="15" t="s">
        <v>8336</v>
      </c>
      <c r="R2148" t="s">
        <v>8337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>
        <f t="shared" si="67"/>
        <v>2014</v>
      </c>
      <c r="Q2149" s="15" t="s">
        <v>8336</v>
      </c>
      <c r="R2149" t="s">
        <v>8337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>
        <f t="shared" si="67"/>
        <v>2015</v>
      </c>
      <c r="Q2150" s="15" t="s">
        <v>8336</v>
      </c>
      <c r="R2150" t="s">
        <v>8337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>
        <f t="shared" si="67"/>
        <v>2010</v>
      </c>
      <c r="Q2151" s="15" t="s">
        <v>8336</v>
      </c>
      <c r="R2151" t="s">
        <v>8337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>
        <f t="shared" si="67"/>
        <v>2016</v>
      </c>
      <c r="Q2152" s="15" t="s">
        <v>8336</v>
      </c>
      <c r="R2152" t="s">
        <v>8337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>
        <f t="shared" si="67"/>
        <v>2016</v>
      </c>
      <c r="Q2153" s="15" t="s">
        <v>8336</v>
      </c>
      <c r="R2153" t="s">
        <v>8337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>
        <f t="shared" si="67"/>
        <v>2014</v>
      </c>
      <c r="Q2154" s="15" t="s">
        <v>8336</v>
      </c>
      <c r="R2154" t="s">
        <v>8337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>
        <f t="shared" si="67"/>
        <v>2014</v>
      </c>
      <c r="Q2155" s="15" t="s">
        <v>8336</v>
      </c>
      <c r="R2155" t="s">
        <v>8337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>
        <f t="shared" si="67"/>
        <v>2014</v>
      </c>
      <c r="Q2156" s="15" t="s">
        <v>8336</v>
      </c>
      <c r="R2156" t="s">
        <v>8337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>
        <f t="shared" si="67"/>
        <v>2016</v>
      </c>
      <c r="Q2157" s="15" t="s">
        <v>8336</v>
      </c>
      <c r="R2157" t="s">
        <v>8337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>
        <f t="shared" si="67"/>
        <v>2013</v>
      </c>
      <c r="Q2158" s="15" t="s">
        <v>8336</v>
      </c>
      <c r="R2158" t="s">
        <v>8337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7"/>
        <v>2016</v>
      </c>
      <c r="Q2159" s="15" t="s">
        <v>8336</v>
      </c>
      <c r="R2159" t="s">
        <v>8337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7"/>
        <v>2012</v>
      </c>
      <c r="Q2160" s="15" t="s">
        <v>8336</v>
      </c>
      <c r="R2160" t="s">
        <v>8337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7"/>
        <v>2011</v>
      </c>
      <c r="Q2161" s="15" t="s">
        <v>8336</v>
      </c>
      <c r="R2161" t="s">
        <v>8337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7"/>
        <v>2012</v>
      </c>
      <c r="Q2162" s="15" t="s">
        <v>8336</v>
      </c>
      <c r="R2162" t="s">
        <v>8337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7"/>
        <v>2015</v>
      </c>
      <c r="Q2163" s="15" t="s">
        <v>8328</v>
      </c>
      <c r="R2163" t="s">
        <v>8329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7"/>
        <v>2014</v>
      </c>
      <c r="Q2164" s="15" t="s">
        <v>8328</v>
      </c>
      <c r="R2164" t="s">
        <v>8329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7"/>
        <v>2015</v>
      </c>
      <c r="Q2165" s="15" t="s">
        <v>8328</v>
      </c>
      <c r="R2165" t="s">
        <v>8329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7"/>
        <v>2016</v>
      </c>
      <c r="Q2166" s="15" t="s">
        <v>8328</v>
      </c>
      <c r="R2166" t="s">
        <v>8329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7"/>
        <v>2016</v>
      </c>
      <c r="Q2167" s="15" t="s">
        <v>8328</v>
      </c>
      <c r="R2167" t="s">
        <v>8329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7"/>
        <v>2014</v>
      </c>
      <c r="Q2168" s="15" t="s">
        <v>8328</v>
      </c>
      <c r="R2168" t="s">
        <v>8329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7"/>
        <v>2012</v>
      </c>
      <c r="Q2169" s="15" t="s">
        <v>8328</v>
      </c>
      <c r="R2169" t="s">
        <v>8329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7"/>
        <v>2017</v>
      </c>
      <c r="Q2170" s="15" t="s">
        <v>8328</v>
      </c>
      <c r="R2170" t="s">
        <v>8329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7"/>
        <v>2017</v>
      </c>
      <c r="Q2171" s="15" t="s">
        <v>8328</v>
      </c>
      <c r="R2171" t="s">
        <v>8329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7"/>
        <v>2015</v>
      </c>
      <c r="Q2172" s="15" t="s">
        <v>8328</v>
      </c>
      <c r="R2172" t="s">
        <v>8329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7"/>
        <v>2015</v>
      </c>
      <c r="Q2173" s="15" t="s">
        <v>8328</v>
      </c>
      <c r="R2173" t="s">
        <v>8329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7"/>
        <v>2015</v>
      </c>
      <c r="Q2174" s="15" t="s">
        <v>8328</v>
      </c>
      <c r="R2174" t="s">
        <v>8329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7"/>
        <v>2013</v>
      </c>
      <c r="Q2175" s="15" t="s">
        <v>8328</v>
      </c>
      <c r="R2175" t="s">
        <v>8329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7"/>
        <v>2016</v>
      </c>
      <c r="Q2176" s="15" t="s">
        <v>8328</v>
      </c>
      <c r="R2176" t="s">
        <v>8329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7"/>
        <v>2016</v>
      </c>
      <c r="Q2177" s="15" t="s">
        <v>8328</v>
      </c>
      <c r="R2177" t="s">
        <v>8329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>
        <f t="shared" si="67"/>
        <v>2015</v>
      </c>
      <c r="Q2178" s="15" t="s">
        <v>8328</v>
      </c>
      <c r="R2178" t="s">
        <v>8329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(((J2179/60)/60)/24)+DATE(1970,1,1)</f>
        <v>42502.250775462962</v>
      </c>
      <c r="P2179">
        <f t="shared" si="67"/>
        <v>2016</v>
      </c>
      <c r="Q2179" s="15" t="s">
        <v>8328</v>
      </c>
      <c r="R2179" t="s">
        <v>8329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>
        <f t="shared" ref="P2180:P2243" si="69">YEAR(O2180)</f>
        <v>2016</v>
      </c>
      <c r="Q2180" s="15" t="s">
        <v>8328</v>
      </c>
      <c r="R2180" t="s">
        <v>8329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>
        <f t="shared" si="69"/>
        <v>2015</v>
      </c>
      <c r="Q2181" s="15" t="s">
        <v>8328</v>
      </c>
      <c r="R2181" t="s">
        <v>8329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>
        <f t="shared" si="69"/>
        <v>2015</v>
      </c>
      <c r="Q2182" s="15" t="s">
        <v>8328</v>
      </c>
      <c r="R2182" t="s">
        <v>8329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>
        <f t="shared" si="69"/>
        <v>2017</v>
      </c>
      <c r="Q2183" s="15" t="s">
        <v>8336</v>
      </c>
      <c r="R2183" t="s">
        <v>8354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>
        <f t="shared" si="69"/>
        <v>2014</v>
      </c>
      <c r="Q2184" s="15" t="s">
        <v>8336</v>
      </c>
      <c r="R2184" t="s">
        <v>8354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>
        <f t="shared" si="69"/>
        <v>2017</v>
      </c>
      <c r="Q2185" s="15" t="s">
        <v>8336</v>
      </c>
      <c r="R2185" t="s">
        <v>8354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>
        <f t="shared" si="69"/>
        <v>2016</v>
      </c>
      <c r="Q2186" s="15" t="s">
        <v>8336</v>
      </c>
      <c r="R2186" t="s">
        <v>8354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>
        <f t="shared" si="69"/>
        <v>2013</v>
      </c>
      <c r="Q2187" s="15" t="s">
        <v>8336</v>
      </c>
      <c r="R2187" t="s">
        <v>8354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>
        <f t="shared" si="69"/>
        <v>2016</v>
      </c>
      <c r="Q2188" s="15" t="s">
        <v>8336</v>
      </c>
      <c r="R2188" t="s">
        <v>8354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>
        <f t="shared" si="69"/>
        <v>2015</v>
      </c>
      <c r="Q2189" s="15" t="s">
        <v>8336</v>
      </c>
      <c r="R2189" t="s">
        <v>8354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>
        <f t="shared" si="69"/>
        <v>2016</v>
      </c>
      <c r="Q2190" s="15" t="s">
        <v>8336</v>
      </c>
      <c r="R2190" t="s">
        <v>8354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>
        <f t="shared" si="69"/>
        <v>2016</v>
      </c>
      <c r="Q2191" s="15" t="s">
        <v>8336</v>
      </c>
      <c r="R2191" t="s">
        <v>8354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>
        <f t="shared" si="69"/>
        <v>2016</v>
      </c>
      <c r="Q2192" s="15" t="s">
        <v>8336</v>
      </c>
      <c r="R2192" t="s">
        <v>8354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>
        <f t="shared" si="69"/>
        <v>2017</v>
      </c>
      <c r="Q2193" s="15" t="s">
        <v>8336</v>
      </c>
      <c r="R2193" t="s">
        <v>8354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>
        <f t="shared" si="69"/>
        <v>2016</v>
      </c>
      <c r="Q2194" s="15" t="s">
        <v>8336</v>
      </c>
      <c r="R2194" t="s">
        <v>8354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>
        <f t="shared" si="69"/>
        <v>2016</v>
      </c>
      <c r="Q2195" s="15" t="s">
        <v>8336</v>
      </c>
      <c r="R2195" t="s">
        <v>8354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>
        <f t="shared" si="69"/>
        <v>2016</v>
      </c>
      <c r="Q2196" s="15" t="s">
        <v>8336</v>
      </c>
      <c r="R2196" t="s">
        <v>8354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>
        <f t="shared" si="69"/>
        <v>2015</v>
      </c>
      <c r="Q2197" s="15" t="s">
        <v>8336</v>
      </c>
      <c r="R2197" t="s">
        <v>8354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>
        <f t="shared" si="69"/>
        <v>2016</v>
      </c>
      <c r="Q2198" s="15" t="s">
        <v>8336</v>
      </c>
      <c r="R2198" t="s">
        <v>8354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>
        <f t="shared" si="69"/>
        <v>2015</v>
      </c>
      <c r="Q2199" s="15" t="s">
        <v>8336</v>
      </c>
      <c r="R2199" t="s">
        <v>8354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>
        <f t="shared" si="69"/>
        <v>2015</v>
      </c>
      <c r="Q2200" s="15" t="s">
        <v>8336</v>
      </c>
      <c r="R2200" t="s">
        <v>8354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>
        <f t="shared" si="69"/>
        <v>2015</v>
      </c>
      <c r="Q2201" s="15" t="s">
        <v>8336</v>
      </c>
      <c r="R2201" t="s">
        <v>8354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>
        <f t="shared" si="69"/>
        <v>2015</v>
      </c>
      <c r="Q2202" s="15" t="s">
        <v>8336</v>
      </c>
      <c r="R2202" t="s">
        <v>8354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>
        <f t="shared" si="69"/>
        <v>2013</v>
      </c>
      <c r="Q2203" s="15" t="s">
        <v>8328</v>
      </c>
      <c r="R2203" t="s">
        <v>8333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>
        <f t="shared" si="69"/>
        <v>2012</v>
      </c>
      <c r="Q2204" s="15" t="s">
        <v>8328</v>
      </c>
      <c r="R2204" t="s">
        <v>8333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>
        <f t="shared" si="69"/>
        <v>2015</v>
      </c>
      <c r="Q2205" s="15" t="s">
        <v>8328</v>
      </c>
      <c r="R2205" t="s">
        <v>8333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>
        <f t="shared" si="69"/>
        <v>2013</v>
      </c>
      <c r="Q2206" s="15" t="s">
        <v>8328</v>
      </c>
      <c r="R2206" t="s">
        <v>8333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>
        <f t="shared" si="69"/>
        <v>2012</v>
      </c>
      <c r="Q2207" s="15" t="s">
        <v>8328</v>
      </c>
      <c r="R2207" t="s">
        <v>8333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>
        <f t="shared" si="69"/>
        <v>2012</v>
      </c>
      <c r="Q2208" s="15" t="s">
        <v>8328</v>
      </c>
      <c r="R2208" t="s">
        <v>8333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>
        <f t="shared" si="69"/>
        <v>2013</v>
      </c>
      <c r="Q2209" s="15" t="s">
        <v>8328</v>
      </c>
      <c r="R2209" t="s">
        <v>8333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>
        <f t="shared" si="69"/>
        <v>2012</v>
      </c>
      <c r="Q2210" s="15" t="s">
        <v>8328</v>
      </c>
      <c r="R2210" t="s">
        <v>8333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>
        <f t="shared" si="69"/>
        <v>2014</v>
      </c>
      <c r="Q2211" s="15" t="s">
        <v>8328</v>
      </c>
      <c r="R2211" t="s">
        <v>8333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>
        <f t="shared" si="69"/>
        <v>2012</v>
      </c>
      <c r="Q2212" s="15" t="s">
        <v>8328</v>
      </c>
      <c r="R2212" t="s">
        <v>8333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>
        <f t="shared" si="69"/>
        <v>2014</v>
      </c>
      <c r="Q2213" s="15" t="s">
        <v>8328</v>
      </c>
      <c r="R2213" t="s">
        <v>8333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>
        <f t="shared" si="69"/>
        <v>2013</v>
      </c>
      <c r="Q2214" s="15" t="s">
        <v>8328</v>
      </c>
      <c r="R2214" t="s">
        <v>8333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>
        <f t="shared" si="69"/>
        <v>2015</v>
      </c>
      <c r="Q2215" s="15" t="s">
        <v>8328</v>
      </c>
      <c r="R2215" t="s">
        <v>8333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>
        <f t="shared" si="69"/>
        <v>2014</v>
      </c>
      <c r="Q2216" s="15" t="s">
        <v>8328</v>
      </c>
      <c r="R2216" t="s">
        <v>8333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>
        <f t="shared" si="69"/>
        <v>2012</v>
      </c>
      <c r="Q2217" s="15" t="s">
        <v>8328</v>
      </c>
      <c r="R2217" t="s">
        <v>8333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>
        <f t="shared" si="69"/>
        <v>2015</v>
      </c>
      <c r="Q2218" s="15" t="s">
        <v>8328</v>
      </c>
      <c r="R2218" t="s">
        <v>8333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>
        <f t="shared" si="69"/>
        <v>2015</v>
      </c>
      <c r="Q2219" s="15" t="s">
        <v>8328</v>
      </c>
      <c r="R2219" t="s">
        <v>8333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>
        <f t="shared" si="69"/>
        <v>2012</v>
      </c>
      <c r="Q2220" s="15" t="s">
        <v>8328</v>
      </c>
      <c r="R2220" t="s">
        <v>8333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>
        <f t="shared" si="69"/>
        <v>2015</v>
      </c>
      <c r="Q2221" s="15" t="s">
        <v>8328</v>
      </c>
      <c r="R2221" t="s">
        <v>8333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>
        <f t="shared" si="69"/>
        <v>2013</v>
      </c>
      <c r="Q2222" s="15" t="s">
        <v>8328</v>
      </c>
      <c r="R2222" t="s">
        <v>8333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9"/>
        <v>2016</v>
      </c>
      <c r="Q2223" s="15" t="s">
        <v>8336</v>
      </c>
      <c r="R2223" t="s">
        <v>8354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9"/>
        <v>2011</v>
      </c>
      <c r="Q2224" s="15" t="s">
        <v>8336</v>
      </c>
      <c r="R2224" t="s">
        <v>8354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9"/>
        <v>2015</v>
      </c>
      <c r="Q2225" s="15" t="s">
        <v>8336</v>
      </c>
      <c r="R2225" t="s">
        <v>8354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9"/>
        <v>2016</v>
      </c>
      <c r="Q2226" s="15" t="s">
        <v>8336</v>
      </c>
      <c r="R2226" t="s">
        <v>8354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9"/>
        <v>2014</v>
      </c>
      <c r="Q2227" s="15" t="s">
        <v>8336</v>
      </c>
      <c r="R2227" t="s">
        <v>8354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9"/>
        <v>2016</v>
      </c>
      <c r="Q2228" s="15" t="s">
        <v>8336</v>
      </c>
      <c r="R2228" t="s">
        <v>8354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9"/>
        <v>2013</v>
      </c>
      <c r="Q2229" s="15" t="s">
        <v>8336</v>
      </c>
      <c r="R2229" t="s">
        <v>8354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9"/>
        <v>2015</v>
      </c>
      <c r="Q2230" s="15" t="s">
        <v>8336</v>
      </c>
      <c r="R2230" t="s">
        <v>8354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9"/>
        <v>2013</v>
      </c>
      <c r="Q2231" s="15" t="s">
        <v>8336</v>
      </c>
      <c r="R2231" t="s">
        <v>8354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9"/>
        <v>2014</v>
      </c>
      <c r="Q2232" s="15" t="s">
        <v>8336</v>
      </c>
      <c r="R2232" t="s">
        <v>8354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9"/>
        <v>2013</v>
      </c>
      <c r="Q2233" s="15" t="s">
        <v>8336</v>
      </c>
      <c r="R2233" t="s">
        <v>8354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9"/>
        <v>2014</v>
      </c>
      <c r="Q2234" s="15" t="s">
        <v>8336</v>
      </c>
      <c r="R2234" t="s">
        <v>8354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9"/>
        <v>2015</v>
      </c>
      <c r="Q2235" s="15" t="s">
        <v>8336</v>
      </c>
      <c r="R2235" t="s">
        <v>8354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9"/>
        <v>2016</v>
      </c>
      <c r="Q2236" s="15" t="s">
        <v>8336</v>
      </c>
      <c r="R2236" t="s">
        <v>8354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9"/>
        <v>2015</v>
      </c>
      <c r="Q2237" s="15" t="s">
        <v>8336</v>
      </c>
      <c r="R2237" t="s">
        <v>8354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9"/>
        <v>2016</v>
      </c>
      <c r="Q2238" s="15" t="s">
        <v>8336</v>
      </c>
      <c r="R2238" t="s">
        <v>8354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9"/>
        <v>2014</v>
      </c>
      <c r="Q2239" s="15" t="s">
        <v>8336</v>
      </c>
      <c r="R2239" t="s">
        <v>8354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9"/>
        <v>2017</v>
      </c>
      <c r="Q2240" s="15" t="s">
        <v>8336</v>
      </c>
      <c r="R2240" t="s">
        <v>8354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9"/>
        <v>2013</v>
      </c>
      <c r="Q2241" s="15" t="s">
        <v>8336</v>
      </c>
      <c r="R2241" t="s">
        <v>8354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>
        <f t="shared" si="69"/>
        <v>2016</v>
      </c>
      <c r="Q2242" s="15" t="s">
        <v>8336</v>
      </c>
      <c r="R2242" t="s">
        <v>8354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(((J2243/60)/60)/24)+DATE(1970,1,1)</f>
        <v>42766.827546296292</v>
      </c>
      <c r="P2243">
        <f t="shared" si="69"/>
        <v>2017</v>
      </c>
      <c r="Q2243" s="15" t="s">
        <v>8336</v>
      </c>
      <c r="R2243" t="s">
        <v>8354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>
        <f t="shared" ref="P2244:P2307" si="71">YEAR(O2244)</f>
        <v>2013</v>
      </c>
      <c r="Q2244" s="15" t="s">
        <v>8336</v>
      </c>
      <c r="R2244" t="s">
        <v>8354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>
        <f t="shared" si="71"/>
        <v>2017</v>
      </c>
      <c r="Q2245" s="15" t="s">
        <v>8336</v>
      </c>
      <c r="R2245" t="s">
        <v>8354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>
        <f t="shared" si="71"/>
        <v>2016</v>
      </c>
      <c r="Q2246" s="15" t="s">
        <v>8336</v>
      </c>
      <c r="R2246" t="s">
        <v>8354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>
        <f t="shared" si="71"/>
        <v>2014</v>
      </c>
      <c r="Q2247" s="15" t="s">
        <v>8336</v>
      </c>
      <c r="R2247" t="s">
        <v>8354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>
        <f t="shared" si="71"/>
        <v>2015</v>
      </c>
      <c r="Q2248" s="15" t="s">
        <v>8336</v>
      </c>
      <c r="R2248" t="s">
        <v>8354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>
        <f t="shared" si="71"/>
        <v>2015</v>
      </c>
      <c r="Q2249" s="15" t="s">
        <v>8336</v>
      </c>
      <c r="R2249" t="s">
        <v>8354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>
        <f t="shared" si="71"/>
        <v>2016</v>
      </c>
      <c r="Q2250" s="15" t="s">
        <v>8336</v>
      </c>
      <c r="R2250" t="s">
        <v>8354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>
        <f t="shared" si="71"/>
        <v>2013</v>
      </c>
      <c r="Q2251" s="15" t="s">
        <v>8336</v>
      </c>
      <c r="R2251" t="s">
        <v>8354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>
        <f t="shared" si="71"/>
        <v>2016</v>
      </c>
      <c r="Q2252" s="15" t="s">
        <v>8336</v>
      </c>
      <c r="R2252" t="s">
        <v>8354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>
        <f t="shared" si="71"/>
        <v>2014</v>
      </c>
      <c r="Q2253" s="15" t="s">
        <v>8336</v>
      </c>
      <c r="R2253" t="s">
        <v>8354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>
        <f t="shared" si="71"/>
        <v>2016</v>
      </c>
      <c r="Q2254" s="15" t="s">
        <v>8336</v>
      </c>
      <c r="R2254" t="s">
        <v>8354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>
        <f t="shared" si="71"/>
        <v>2015</v>
      </c>
      <c r="Q2255" s="15" t="s">
        <v>8336</v>
      </c>
      <c r="R2255" t="s">
        <v>8354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>
        <f t="shared" si="71"/>
        <v>2017</v>
      </c>
      <c r="Q2256" s="15" t="s">
        <v>8336</v>
      </c>
      <c r="R2256" t="s">
        <v>8354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>
        <f t="shared" si="71"/>
        <v>2016</v>
      </c>
      <c r="Q2257" s="15" t="s">
        <v>8336</v>
      </c>
      <c r="R2257" t="s">
        <v>8354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>
        <f t="shared" si="71"/>
        <v>2016</v>
      </c>
      <c r="Q2258" s="15" t="s">
        <v>8336</v>
      </c>
      <c r="R2258" t="s">
        <v>8354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>
        <f t="shared" si="71"/>
        <v>2016</v>
      </c>
      <c r="Q2259" s="15" t="s">
        <v>8336</v>
      </c>
      <c r="R2259" t="s">
        <v>8354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>
        <f t="shared" si="71"/>
        <v>2015</v>
      </c>
      <c r="Q2260" s="15" t="s">
        <v>8336</v>
      </c>
      <c r="R2260" t="s">
        <v>8354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>
        <f t="shared" si="71"/>
        <v>2016</v>
      </c>
      <c r="Q2261" s="15" t="s">
        <v>8336</v>
      </c>
      <c r="R2261" t="s">
        <v>8354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>
        <f t="shared" si="71"/>
        <v>2014</v>
      </c>
      <c r="Q2262" s="15" t="s">
        <v>8336</v>
      </c>
      <c r="R2262" t="s">
        <v>8354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>
        <f t="shared" si="71"/>
        <v>2017</v>
      </c>
      <c r="Q2263" s="15" t="s">
        <v>8336</v>
      </c>
      <c r="R2263" t="s">
        <v>8354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>
        <f t="shared" si="71"/>
        <v>2014</v>
      </c>
      <c r="Q2264" s="15" t="s">
        <v>8336</v>
      </c>
      <c r="R2264" t="s">
        <v>8354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>
        <f t="shared" si="71"/>
        <v>2015</v>
      </c>
      <c r="Q2265" s="15" t="s">
        <v>8336</v>
      </c>
      <c r="R2265" t="s">
        <v>8354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>
        <f t="shared" si="71"/>
        <v>2016</v>
      </c>
      <c r="Q2266" s="15" t="s">
        <v>8336</v>
      </c>
      <c r="R2266" t="s">
        <v>8354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>
        <f t="shared" si="71"/>
        <v>2016</v>
      </c>
      <c r="Q2267" s="15" t="s">
        <v>8336</v>
      </c>
      <c r="R2267" t="s">
        <v>8354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>
        <f t="shared" si="71"/>
        <v>2016</v>
      </c>
      <c r="Q2268" s="15" t="s">
        <v>8336</v>
      </c>
      <c r="R2268" t="s">
        <v>8354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>
        <f t="shared" si="71"/>
        <v>2014</v>
      </c>
      <c r="Q2269" s="15" t="s">
        <v>8336</v>
      </c>
      <c r="R2269" t="s">
        <v>8354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>
        <f t="shared" si="71"/>
        <v>2017</v>
      </c>
      <c r="Q2270" s="15" t="s">
        <v>8336</v>
      </c>
      <c r="R2270" t="s">
        <v>8354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>
        <f t="shared" si="71"/>
        <v>2017</v>
      </c>
      <c r="Q2271" s="15" t="s">
        <v>8336</v>
      </c>
      <c r="R2271" t="s">
        <v>8354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>
        <f t="shared" si="71"/>
        <v>2016</v>
      </c>
      <c r="Q2272" s="15" t="s">
        <v>8336</v>
      </c>
      <c r="R2272" t="s">
        <v>8354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>
        <f t="shared" si="71"/>
        <v>2016</v>
      </c>
      <c r="Q2273" s="15" t="s">
        <v>8336</v>
      </c>
      <c r="R2273" t="s">
        <v>8354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>
        <f t="shared" si="71"/>
        <v>2015</v>
      </c>
      <c r="Q2274" s="15" t="s">
        <v>8336</v>
      </c>
      <c r="R2274" t="s">
        <v>8354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>
        <f t="shared" si="71"/>
        <v>2017</v>
      </c>
      <c r="Q2275" s="15" t="s">
        <v>8336</v>
      </c>
      <c r="R2275" t="s">
        <v>8354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>
        <f t="shared" si="71"/>
        <v>2014</v>
      </c>
      <c r="Q2276" s="15" t="s">
        <v>8336</v>
      </c>
      <c r="R2276" t="s">
        <v>8354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>
        <f t="shared" si="71"/>
        <v>2014</v>
      </c>
      <c r="Q2277" s="15" t="s">
        <v>8336</v>
      </c>
      <c r="R2277" t="s">
        <v>8354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>
        <f t="shared" si="71"/>
        <v>2013</v>
      </c>
      <c r="Q2278" s="15" t="s">
        <v>8336</v>
      </c>
      <c r="R2278" t="s">
        <v>8354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>
        <f t="shared" si="71"/>
        <v>2012</v>
      </c>
      <c r="Q2279" s="15" t="s">
        <v>8336</v>
      </c>
      <c r="R2279" t="s">
        <v>8354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>
        <f t="shared" si="71"/>
        <v>2015</v>
      </c>
      <c r="Q2280" s="15" t="s">
        <v>8336</v>
      </c>
      <c r="R2280" t="s">
        <v>8354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>
        <f t="shared" si="71"/>
        <v>2015</v>
      </c>
      <c r="Q2281" s="15" t="s">
        <v>8336</v>
      </c>
      <c r="R2281" t="s">
        <v>8354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>
        <f t="shared" si="71"/>
        <v>2015</v>
      </c>
      <c r="Q2282" s="15" t="s">
        <v>8336</v>
      </c>
      <c r="R2282" t="s">
        <v>8354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>
        <f t="shared" si="71"/>
        <v>2011</v>
      </c>
      <c r="Q2283" s="15" t="s">
        <v>8328</v>
      </c>
      <c r="R2283" t="s">
        <v>8329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>
        <f t="shared" si="71"/>
        <v>2015</v>
      </c>
      <c r="Q2284" s="15" t="s">
        <v>8328</v>
      </c>
      <c r="R2284" t="s">
        <v>8329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>
        <f t="shared" si="71"/>
        <v>2012</v>
      </c>
      <c r="Q2285" s="15" t="s">
        <v>8328</v>
      </c>
      <c r="R2285" t="s">
        <v>8329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>
        <f t="shared" si="71"/>
        <v>2011</v>
      </c>
      <c r="Q2286" s="15" t="s">
        <v>8328</v>
      </c>
      <c r="R2286" t="s">
        <v>8329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71"/>
        <v>2012</v>
      </c>
      <c r="Q2287" s="15" t="s">
        <v>8328</v>
      </c>
      <c r="R2287" t="s">
        <v>8329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71"/>
        <v>2013</v>
      </c>
      <c r="Q2288" s="15" t="s">
        <v>8328</v>
      </c>
      <c r="R2288" t="s">
        <v>8329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71"/>
        <v>2014</v>
      </c>
      <c r="Q2289" s="15" t="s">
        <v>8328</v>
      </c>
      <c r="R2289" t="s">
        <v>8329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71"/>
        <v>2012</v>
      </c>
      <c r="Q2290" s="15" t="s">
        <v>8328</v>
      </c>
      <c r="R2290" t="s">
        <v>8329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71"/>
        <v>2013</v>
      </c>
      <c r="Q2291" s="15" t="s">
        <v>8328</v>
      </c>
      <c r="R2291" t="s">
        <v>8329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71"/>
        <v>2009</v>
      </c>
      <c r="Q2292" s="15" t="s">
        <v>8328</v>
      </c>
      <c r="R2292" t="s">
        <v>8329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71"/>
        <v>2012</v>
      </c>
      <c r="Q2293" s="15" t="s">
        <v>8328</v>
      </c>
      <c r="R2293" t="s">
        <v>8329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71"/>
        <v>2012</v>
      </c>
      <c r="Q2294" s="15" t="s">
        <v>8328</v>
      </c>
      <c r="R2294" t="s">
        <v>8329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71"/>
        <v>2012</v>
      </c>
      <c r="Q2295" s="15" t="s">
        <v>8328</v>
      </c>
      <c r="R2295" t="s">
        <v>8329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71"/>
        <v>2012</v>
      </c>
      <c r="Q2296" s="15" t="s">
        <v>8328</v>
      </c>
      <c r="R2296" t="s">
        <v>8329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71"/>
        <v>2012</v>
      </c>
      <c r="Q2297" s="15" t="s">
        <v>8328</v>
      </c>
      <c r="R2297" t="s">
        <v>8329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71"/>
        <v>2012</v>
      </c>
      <c r="Q2298" s="15" t="s">
        <v>8328</v>
      </c>
      <c r="R2298" t="s">
        <v>8329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71"/>
        <v>2012</v>
      </c>
      <c r="Q2299" s="15" t="s">
        <v>8328</v>
      </c>
      <c r="R2299" t="s">
        <v>8329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71"/>
        <v>2014</v>
      </c>
      <c r="Q2300" s="15" t="s">
        <v>8328</v>
      </c>
      <c r="R2300" t="s">
        <v>8329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71"/>
        <v>2011</v>
      </c>
      <c r="Q2301" s="15" t="s">
        <v>8328</v>
      </c>
      <c r="R2301" t="s">
        <v>8329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71"/>
        <v>2012</v>
      </c>
      <c r="Q2302" s="15" t="s">
        <v>8328</v>
      </c>
      <c r="R2302" t="s">
        <v>8329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71"/>
        <v>2013</v>
      </c>
      <c r="Q2303" s="15" t="s">
        <v>8328</v>
      </c>
      <c r="R2303" t="s">
        <v>8332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71"/>
        <v>2013</v>
      </c>
      <c r="Q2304" s="15" t="s">
        <v>8328</v>
      </c>
      <c r="R2304" t="s">
        <v>8332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71"/>
        <v>2011</v>
      </c>
      <c r="Q2305" s="15" t="s">
        <v>8328</v>
      </c>
      <c r="R2305" t="s">
        <v>8332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>
        <f t="shared" si="71"/>
        <v>2010</v>
      </c>
      <c r="Q2306" s="15" t="s">
        <v>8328</v>
      </c>
      <c r="R2306" t="s">
        <v>8332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(((J2307/60)/60)/24)+DATE(1970,1,1)</f>
        <v>41834.695277777777</v>
      </c>
      <c r="P2307">
        <f t="shared" si="71"/>
        <v>2014</v>
      </c>
      <c r="Q2307" s="15" t="s">
        <v>8328</v>
      </c>
      <c r="R2307" t="s">
        <v>8332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>
        <f t="shared" ref="P2308:P2371" si="73">YEAR(O2308)</f>
        <v>2012</v>
      </c>
      <c r="Q2308" s="15" t="s">
        <v>8328</v>
      </c>
      <c r="R2308" t="s">
        <v>8332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>
        <f t="shared" si="73"/>
        <v>2012</v>
      </c>
      <c r="Q2309" s="15" t="s">
        <v>8328</v>
      </c>
      <c r="R2309" t="s">
        <v>8332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>
        <f t="shared" si="73"/>
        <v>2014</v>
      </c>
      <c r="Q2310" s="15" t="s">
        <v>8328</v>
      </c>
      <c r="R2310" t="s">
        <v>8332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>
        <f t="shared" si="73"/>
        <v>2013</v>
      </c>
      <c r="Q2311" s="15" t="s">
        <v>8328</v>
      </c>
      <c r="R2311" t="s">
        <v>8332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>
        <f t="shared" si="73"/>
        <v>2013</v>
      </c>
      <c r="Q2312" s="15" t="s">
        <v>8328</v>
      </c>
      <c r="R2312" t="s">
        <v>8332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>
        <f t="shared" si="73"/>
        <v>2014</v>
      </c>
      <c r="Q2313" s="15" t="s">
        <v>8328</v>
      </c>
      <c r="R2313" t="s">
        <v>8332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>
        <f t="shared" si="73"/>
        <v>2014</v>
      </c>
      <c r="Q2314" s="15" t="s">
        <v>8328</v>
      </c>
      <c r="R2314" t="s">
        <v>8332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>
        <f t="shared" si="73"/>
        <v>2012</v>
      </c>
      <c r="Q2315" s="15" t="s">
        <v>8328</v>
      </c>
      <c r="R2315" t="s">
        <v>8332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>
        <f t="shared" si="73"/>
        <v>2012</v>
      </c>
      <c r="Q2316" s="15" t="s">
        <v>8328</v>
      </c>
      <c r="R2316" t="s">
        <v>8332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>
        <f t="shared" si="73"/>
        <v>2012</v>
      </c>
      <c r="Q2317" s="15" t="s">
        <v>8328</v>
      </c>
      <c r="R2317" t="s">
        <v>8332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>
        <f t="shared" si="73"/>
        <v>2009</v>
      </c>
      <c r="Q2318" s="15" t="s">
        <v>8328</v>
      </c>
      <c r="R2318" t="s">
        <v>8332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>
        <f t="shared" si="73"/>
        <v>2010</v>
      </c>
      <c r="Q2319" s="15" t="s">
        <v>8328</v>
      </c>
      <c r="R2319" t="s">
        <v>8332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>
        <f t="shared" si="73"/>
        <v>2009</v>
      </c>
      <c r="Q2320" s="15" t="s">
        <v>8328</v>
      </c>
      <c r="R2320" t="s">
        <v>8332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>
        <f t="shared" si="73"/>
        <v>2013</v>
      </c>
      <c r="Q2321" s="15" t="s">
        <v>8328</v>
      </c>
      <c r="R2321" t="s">
        <v>8332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>
        <f t="shared" si="73"/>
        <v>2014</v>
      </c>
      <c r="Q2322" s="15" t="s">
        <v>8328</v>
      </c>
      <c r="R2322" t="s">
        <v>8332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>
        <f t="shared" si="73"/>
        <v>2017</v>
      </c>
      <c r="Q2323" s="15" t="s">
        <v>8339</v>
      </c>
      <c r="R2323" t="s">
        <v>8355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>
        <f t="shared" si="73"/>
        <v>2017</v>
      </c>
      <c r="Q2324" s="15" t="s">
        <v>8339</v>
      </c>
      <c r="R2324" t="s">
        <v>8355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>
        <f t="shared" si="73"/>
        <v>2017</v>
      </c>
      <c r="Q2325" s="15" t="s">
        <v>8339</v>
      </c>
      <c r="R2325" t="s">
        <v>8355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>
        <f t="shared" si="73"/>
        <v>2017</v>
      </c>
      <c r="Q2326" s="15" t="s">
        <v>8339</v>
      </c>
      <c r="R2326" t="s">
        <v>8355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>
        <f t="shared" si="73"/>
        <v>2017</v>
      </c>
      <c r="Q2327" s="15" t="s">
        <v>8339</v>
      </c>
      <c r="R2327" t="s">
        <v>8355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>
        <f t="shared" si="73"/>
        <v>2017</v>
      </c>
      <c r="Q2328" s="15" t="s">
        <v>8339</v>
      </c>
      <c r="R2328" t="s">
        <v>8355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>
        <f t="shared" si="73"/>
        <v>2014</v>
      </c>
      <c r="Q2329" s="15" t="s">
        <v>8339</v>
      </c>
      <c r="R2329" t="s">
        <v>8355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>
        <f t="shared" si="73"/>
        <v>2015</v>
      </c>
      <c r="Q2330" s="15" t="s">
        <v>8339</v>
      </c>
      <c r="R2330" t="s">
        <v>8355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>
        <f t="shared" si="73"/>
        <v>2014</v>
      </c>
      <c r="Q2331" s="15" t="s">
        <v>8339</v>
      </c>
      <c r="R2331" t="s">
        <v>8355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>
        <f t="shared" si="73"/>
        <v>2015</v>
      </c>
      <c r="Q2332" s="15" t="s">
        <v>8339</v>
      </c>
      <c r="R2332" t="s">
        <v>8355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>
        <f t="shared" si="73"/>
        <v>2014</v>
      </c>
      <c r="Q2333" s="15" t="s">
        <v>8339</v>
      </c>
      <c r="R2333" t="s">
        <v>8355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>
        <f t="shared" si="73"/>
        <v>2015</v>
      </c>
      <c r="Q2334" s="15" t="s">
        <v>8339</v>
      </c>
      <c r="R2334" t="s">
        <v>8355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>
        <f t="shared" si="73"/>
        <v>2014</v>
      </c>
      <c r="Q2335" s="15" t="s">
        <v>8339</v>
      </c>
      <c r="R2335" t="s">
        <v>8355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>
        <f t="shared" si="73"/>
        <v>2014</v>
      </c>
      <c r="Q2336" s="15" t="s">
        <v>8339</v>
      </c>
      <c r="R2336" t="s">
        <v>8355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>
        <f t="shared" si="73"/>
        <v>2014</v>
      </c>
      <c r="Q2337" s="15" t="s">
        <v>8339</v>
      </c>
      <c r="R2337" t="s">
        <v>8355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>
        <f t="shared" si="73"/>
        <v>2014</v>
      </c>
      <c r="Q2338" s="15" t="s">
        <v>8339</v>
      </c>
      <c r="R2338" t="s">
        <v>8355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>
        <f t="shared" si="73"/>
        <v>2014</v>
      </c>
      <c r="Q2339" s="15" t="s">
        <v>8339</v>
      </c>
      <c r="R2339" t="s">
        <v>8355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>
        <f t="shared" si="73"/>
        <v>2014</v>
      </c>
      <c r="Q2340" s="15" t="s">
        <v>8339</v>
      </c>
      <c r="R2340" t="s">
        <v>8355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>
        <f t="shared" si="73"/>
        <v>2016</v>
      </c>
      <c r="Q2341" s="15" t="s">
        <v>8339</v>
      </c>
      <c r="R2341" t="s">
        <v>8355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>
        <f t="shared" si="73"/>
        <v>2016</v>
      </c>
      <c r="Q2342" s="15" t="s">
        <v>8339</v>
      </c>
      <c r="R2342" t="s">
        <v>8355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>
        <f t="shared" si="73"/>
        <v>2015</v>
      </c>
      <c r="Q2343" s="15" t="s">
        <v>8322</v>
      </c>
      <c r="R2343" t="s">
        <v>8323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>
        <f t="shared" si="73"/>
        <v>2014</v>
      </c>
      <c r="Q2344" s="15" t="s">
        <v>8322</v>
      </c>
      <c r="R2344" t="s">
        <v>8323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>
        <f t="shared" si="73"/>
        <v>2015</v>
      </c>
      <c r="Q2345" s="15" t="s">
        <v>8322</v>
      </c>
      <c r="R2345" t="s">
        <v>8323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>
        <f t="shared" si="73"/>
        <v>2016</v>
      </c>
      <c r="Q2346" s="15" t="s">
        <v>8322</v>
      </c>
      <c r="R2346" t="s">
        <v>8323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>
        <f t="shared" si="73"/>
        <v>2015</v>
      </c>
      <c r="Q2347" s="15" t="s">
        <v>8322</v>
      </c>
      <c r="R2347" t="s">
        <v>8323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>
        <f t="shared" si="73"/>
        <v>2016</v>
      </c>
      <c r="Q2348" s="15" t="s">
        <v>8322</v>
      </c>
      <c r="R2348" t="s">
        <v>8323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>
        <f t="shared" si="73"/>
        <v>2016</v>
      </c>
      <c r="Q2349" s="15" t="s">
        <v>8322</v>
      </c>
      <c r="R2349" t="s">
        <v>8323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>
        <f t="shared" si="73"/>
        <v>2015</v>
      </c>
      <c r="Q2350" s="15" t="s">
        <v>8322</v>
      </c>
      <c r="R2350" t="s">
        <v>8323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3"/>
        <v>2015</v>
      </c>
      <c r="Q2351" s="15" t="s">
        <v>8322</v>
      </c>
      <c r="R2351" t="s">
        <v>8323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3"/>
        <v>2016</v>
      </c>
      <c r="Q2352" s="15" t="s">
        <v>8322</v>
      </c>
      <c r="R2352" t="s">
        <v>8323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3"/>
        <v>2015</v>
      </c>
      <c r="Q2353" s="15" t="s">
        <v>8322</v>
      </c>
      <c r="R2353" t="s">
        <v>8323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3"/>
        <v>2015</v>
      </c>
      <c r="Q2354" s="15" t="s">
        <v>8322</v>
      </c>
      <c r="R2354" t="s">
        <v>8323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3"/>
        <v>2015</v>
      </c>
      <c r="Q2355" s="15" t="s">
        <v>8322</v>
      </c>
      <c r="R2355" t="s">
        <v>8323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3"/>
        <v>2014</v>
      </c>
      <c r="Q2356" s="15" t="s">
        <v>8322</v>
      </c>
      <c r="R2356" t="s">
        <v>8323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3"/>
        <v>2015</v>
      </c>
      <c r="Q2357" s="15" t="s">
        <v>8322</v>
      </c>
      <c r="R2357" t="s">
        <v>8323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3"/>
        <v>2015</v>
      </c>
      <c r="Q2358" s="15" t="s">
        <v>8322</v>
      </c>
      <c r="R2358" t="s">
        <v>8323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3"/>
        <v>2015</v>
      </c>
      <c r="Q2359" s="15" t="s">
        <v>8322</v>
      </c>
      <c r="R2359" t="s">
        <v>8323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3"/>
        <v>2014</v>
      </c>
      <c r="Q2360" s="15" t="s">
        <v>8322</v>
      </c>
      <c r="R2360" t="s">
        <v>8323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3"/>
        <v>2015</v>
      </c>
      <c r="Q2361" s="15" t="s">
        <v>8322</v>
      </c>
      <c r="R2361" t="s">
        <v>8323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3"/>
        <v>2016</v>
      </c>
      <c r="Q2362" s="15" t="s">
        <v>8322</v>
      </c>
      <c r="R2362" t="s">
        <v>8323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3"/>
        <v>2016</v>
      </c>
      <c r="Q2363" s="15" t="s">
        <v>8322</v>
      </c>
      <c r="R2363" t="s">
        <v>8323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3"/>
        <v>2014</v>
      </c>
      <c r="Q2364" s="15" t="s">
        <v>8322</v>
      </c>
      <c r="R2364" t="s">
        <v>8323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3"/>
        <v>2015</v>
      </c>
      <c r="Q2365" s="15" t="s">
        <v>8322</v>
      </c>
      <c r="R2365" t="s">
        <v>8323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3"/>
        <v>2015</v>
      </c>
      <c r="Q2366" s="15" t="s">
        <v>8322</v>
      </c>
      <c r="R2366" t="s">
        <v>8323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3"/>
        <v>2015</v>
      </c>
      <c r="Q2367" s="15" t="s">
        <v>8322</v>
      </c>
      <c r="R2367" t="s">
        <v>8323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3"/>
        <v>2015</v>
      </c>
      <c r="Q2368" s="15" t="s">
        <v>8322</v>
      </c>
      <c r="R2368" t="s">
        <v>8323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3"/>
        <v>2016</v>
      </c>
      <c r="Q2369" s="15" t="s">
        <v>8322</v>
      </c>
      <c r="R2369" t="s">
        <v>8323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>
        <f t="shared" si="73"/>
        <v>2015</v>
      </c>
      <c r="Q2370" s="15" t="s">
        <v>8322</v>
      </c>
      <c r="R2370" t="s">
        <v>8323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(((J2371/60)/60)/24)+DATE(1970,1,1)</f>
        <v>42380.812627314815</v>
      </c>
      <c r="P2371">
        <f t="shared" si="73"/>
        <v>2016</v>
      </c>
      <c r="Q2371" s="15" t="s">
        <v>8322</v>
      </c>
      <c r="R2371" t="s">
        <v>8323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>
        <f t="shared" ref="P2372:P2435" si="75">YEAR(O2372)</f>
        <v>2014</v>
      </c>
      <c r="Q2372" s="15" t="s">
        <v>8322</v>
      </c>
      <c r="R2372" t="s">
        <v>8323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>
        <f t="shared" si="75"/>
        <v>2015</v>
      </c>
      <c r="Q2373" s="15" t="s">
        <v>8322</v>
      </c>
      <c r="R2373" t="s">
        <v>8323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>
        <f t="shared" si="75"/>
        <v>2015</v>
      </c>
      <c r="Q2374" s="15" t="s">
        <v>8322</v>
      </c>
      <c r="R2374" t="s">
        <v>8323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>
        <f t="shared" si="75"/>
        <v>2015</v>
      </c>
      <c r="Q2375" s="15" t="s">
        <v>8322</v>
      </c>
      <c r="R2375" t="s">
        <v>8323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>
        <f t="shared" si="75"/>
        <v>2015</v>
      </c>
      <c r="Q2376" s="15" t="s">
        <v>8322</v>
      </c>
      <c r="R2376" t="s">
        <v>8323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>
        <f t="shared" si="75"/>
        <v>2016</v>
      </c>
      <c r="Q2377" s="15" t="s">
        <v>8322</v>
      </c>
      <c r="R2377" t="s">
        <v>8323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>
        <f t="shared" si="75"/>
        <v>2015</v>
      </c>
      <c r="Q2378" s="15" t="s">
        <v>8322</v>
      </c>
      <c r="R2378" t="s">
        <v>8323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>
        <f t="shared" si="75"/>
        <v>2016</v>
      </c>
      <c r="Q2379" s="15" t="s">
        <v>8322</v>
      </c>
      <c r="R2379" t="s">
        <v>8323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>
        <f t="shared" si="75"/>
        <v>2015</v>
      </c>
      <c r="Q2380" s="15" t="s">
        <v>8322</v>
      </c>
      <c r="R2380" t="s">
        <v>8323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>
        <f t="shared" si="75"/>
        <v>2015</v>
      </c>
      <c r="Q2381" s="15" t="s">
        <v>8322</v>
      </c>
      <c r="R2381" t="s">
        <v>8323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>
        <f t="shared" si="75"/>
        <v>2015</v>
      </c>
      <c r="Q2382" s="15" t="s">
        <v>8322</v>
      </c>
      <c r="R2382" t="s">
        <v>8323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>
        <f t="shared" si="75"/>
        <v>2015</v>
      </c>
      <c r="Q2383" s="15" t="s">
        <v>8322</v>
      </c>
      <c r="R2383" t="s">
        <v>8323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>
        <f t="shared" si="75"/>
        <v>2015</v>
      </c>
      <c r="Q2384" s="15" t="s">
        <v>8322</v>
      </c>
      <c r="R2384" t="s">
        <v>8323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>
        <f t="shared" si="75"/>
        <v>2015</v>
      </c>
      <c r="Q2385" s="15" t="s">
        <v>8322</v>
      </c>
      <c r="R2385" t="s">
        <v>8323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>
        <f t="shared" si="75"/>
        <v>2014</v>
      </c>
      <c r="Q2386" s="15" t="s">
        <v>8322</v>
      </c>
      <c r="R2386" t="s">
        <v>8323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>
        <f t="shared" si="75"/>
        <v>2015</v>
      </c>
      <c r="Q2387" s="15" t="s">
        <v>8322</v>
      </c>
      <c r="R2387" t="s">
        <v>8323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>
        <f t="shared" si="75"/>
        <v>2014</v>
      </c>
      <c r="Q2388" s="15" t="s">
        <v>8322</v>
      </c>
      <c r="R2388" t="s">
        <v>8323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>
        <f t="shared" si="75"/>
        <v>2016</v>
      </c>
      <c r="Q2389" s="15" t="s">
        <v>8322</v>
      </c>
      <c r="R2389" t="s">
        <v>8323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>
        <f t="shared" si="75"/>
        <v>2014</v>
      </c>
      <c r="Q2390" s="15" t="s">
        <v>8322</v>
      </c>
      <c r="R2390" t="s">
        <v>8323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>
        <f t="shared" si="75"/>
        <v>2015</v>
      </c>
      <c r="Q2391" s="15" t="s">
        <v>8322</v>
      </c>
      <c r="R2391" t="s">
        <v>8323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>
        <f t="shared" si="75"/>
        <v>2014</v>
      </c>
      <c r="Q2392" s="15" t="s">
        <v>8322</v>
      </c>
      <c r="R2392" t="s">
        <v>8323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>
        <f t="shared" si="75"/>
        <v>2015</v>
      </c>
      <c r="Q2393" s="15" t="s">
        <v>8322</v>
      </c>
      <c r="R2393" t="s">
        <v>8323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>
        <f t="shared" si="75"/>
        <v>2015</v>
      </c>
      <c r="Q2394" s="15" t="s">
        <v>8322</v>
      </c>
      <c r="R2394" t="s">
        <v>8323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>
        <f t="shared" si="75"/>
        <v>2015</v>
      </c>
      <c r="Q2395" s="15" t="s">
        <v>8322</v>
      </c>
      <c r="R2395" t="s">
        <v>8323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>
        <f t="shared" si="75"/>
        <v>2015</v>
      </c>
      <c r="Q2396" s="15" t="s">
        <v>8322</v>
      </c>
      <c r="R2396" t="s">
        <v>8323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>
        <f t="shared" si="75"/>
        <v>2016</v>
      </c>
      <c r="Q2397" s="15" t="s">
        <v>8322</v>
      </c>
      <c r="R2397" t="s">
        <v>8323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>
        <f t="shared" si="75"/>
        <v>2015</v>
      </c>
      <c r="Q2398" s="15" t="s">
        <v>8322</v>
      </c>
      <c r="R2398" t="s">
        <v>8323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>
        <f t="shared" si="75"/>
        <v>2014</v>
      </c>
      <c r="Q2399" s="15" t="s">
        <v>8322</v>
      </c>
      <c r="R2399" t="s">
        <v>8323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>
        <f t="shared" si="75"/>
        <v>2015</v>
      </c>
      <c r="Q2400" s="15" t="s">
        <v>8322</v>
      </c>
      <c r="R2400" t="s">
        <v>8323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>
        <f t="shared" si="75"/>
        <v>2014</v>
      </c>
      <c r="Q2401" s="15" t="s">
        <v>8322</v>
      </c>
      <c r="R2401" t="s">
        <v>8323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>
        <f t="shared" si="75"/>
        <v>2016</v>
      </c>
      <c r="Q2402" s="15" t="s">
        <v>8322</v>
      </c>
      <c r="R2402" t="s">
        <v>8323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>
        <f t="shared" si="75"/>
        <v>2016</v>
      </c>
      <c r="Q2403" s="15" t="s">
        <v>8339</v>
      </c>
      <c r="R2403" t="s">
        <v>8340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>
        <f t="shared" si="75"/>
        <v>2015</v>
      </c>
      <c r="Q2404" s="15" t="s">
        <v>8339</v>
      </c>
      <c r="R2404" t="s">
        <v>8340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>
        <f t="shared" si="75"/>
        <v>2016</v>
      </c>
      <c r="Q2405" s="15" t="s">
        <v>8339</v>
      </c>
      <c r="R2405" t="s">
        <v>8340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>
        <f t="shared" si="75"/>
        <v>2015</v>
      </c>
      <c r="Q2406" s="15" t="s">
        <v>8339</v>
      </c>
      <c r="R2406" t="s">
        <v>8340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>
        <f t="shared" si="75"/>
        <v>2016</v>
      </c>
      <c r="Q2407" s="15" t="s">
        <v>8339</v>
      </c>
      <c r="R2407" t="s">
        <v>8340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>
        <f t="shared" si="75"/>
        <v>2014</v>
      </c>
      <c r="Q2408" s="15" t="s">
        <v>8339</v>
      </c>
      <c r="R2408" t="s">
        <v>8340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>
        <f t="shared" si="75"/>
        <v>2015</v>
      </c>
      <c r="Q2409" s="15" t="s">
        <v>8339</v>
      </c>
      <c r="R2409" t="s">
        <v>8340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>
        <f t="shared" si="75"/>
        <v>2014</v>
      </c>
      <c r="Q2410" s="15" t="s">
        <v>8339</v>
      </c>
      <c r="R2410" t="s">
        <v>8340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>
        <f t="shared" si="75"/>
        <v>2015</v>
      </c>
      <c r="Q2411" s="15" t="s">
        <v>8339</v>
      </c>
      <c r="R2411" t="s">
        <v>8340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>
        <f t="shared" si="75"/>
        <v>2015</v>
      </c>
      <c r="Q2412" s="15" t="s">
        <v>8339</v>
      </c>
      <c r="R2412" t="s">
        <v>8340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>
        <f t="shared" si="75"/>
        <v>2015</v>
      </c>
      <c r="Q2413" s="15" t="s">
        <v>8339</v>
      </c>
      <c r="R2413" t="s">
        <v>8340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>
        <f t="shared" si="75"/>
        <v>2016</v>
      </c>
      <c r="Q2414" s="15" t="s">
        <v>8339</v>
      </c>
      <c r="R2414" t="s">
        <v>8340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5"/>
        <v>2014</v>
      </c>
      <c r="Q2415" s="15" t="s">
        <v>8339</v>
      </c>
      <c r="R2415" t="s">
        <v>8340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5"/>
        <v>2015</v>
      </c>
      <c r="Q2416" s="15" t="s">
        <v>8339</v>
      </c>
      <c r="R2416" t="s">
        <v>8340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5"/>
        <v>2016</v>
      </c>
      <c r="Q2417" s="15" t="s">
        <v>8339</v>
      </c>
      <c r="R2417" t="s">
        <v>8340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5"/>
        <v>2015</v>
      </c>
      <c r="Q2418" s="15" t="s">
        <v>8339</v>
      </c>
      <c r="R2418" t="s">
        <v>8340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5"/>
        <v>2014</v>
      </c>
      <c r="Q2419" s="15" t="s">
        <v>8339</v>
      </c>
      <c r="R2419" t="s">
        <v>8340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5"/>
        <v>2015</v>
      </c>
      <c r="Q2420" s="15" t="s">
        <v>8339</v>
      </c>
      <c r="R2420" t="s">
        <v>8340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5"/>
        <v>2014</v>
      </c>
      <c r="Q2421" s="15" t="s">
        <v>8339</v>
      </c>
      <c r="R2421" t="s">
        <v>8340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5"/>
        <v>2014</v>
      </c>
      <c r="Q2422" s="15" t="s">
        <v>8339</v>
      </c>
      <c r="R2422" t="s">
        <v>8340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5"/>
        <v>2015</v>
      </c>
      <c r="Q2423" s="15" t="s">
        <v>8339</v>
      </c>
      <c r="R2423" t="s">
        <v>8340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5"/>
        <v>2015</v>
      </c>
      <c r="Q2424" s="15" t="s">
        <v>8339</v>
      </c>
      <c r="R2424" t="s">
        <v>8340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5"/>
        <v>2014</v>
      </c>
      <c r="Q2425" s="15" t="s">
        <v>8339</v>
      </c>
      <c r="R2425" t="s">
        <v>8340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5"/>
        <v>2014</v>
      </c>
      <c r="Q2426" s="15" t="s">
        <v>8339</v>
      </c>
      <c r="R2426" t="s">
        <v>8340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5"/>
        <v>2016</v>
      </c>
      <c r="Q2427" s="15" t="s">
        <v>8339</v>
      </c>
      <c r="R2427" t="s">
        <v>8340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5"/>
        <v>2015</v>
      </c>
      <c r="Q2428" s="15" t="s">
        <v>8339</v>
      </c>
      <c r="R2428" t="s">
        <v>8340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5"/>
        <v>2016</v>
      </c>
      <c r="Q2429" s="15" t="s">
        <v>8339</v>
      </c>
      <c r="R2429" t="s">
        <v>8340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5"/>
        <v>2015</v>
      </c>
      <c r="Q2430" s="15" t="s">
        <v>8339</v>
      </c>
      <c r="R2430" t="s">
        <v>8340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5"/>
        <v>2016</v>
      </c>
      <c r="Q2431" s="15" t="s">
        <v>8339</v>
      </c>
      <c r="R2431" t="s">
        <v>8340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5"/>
        <v>2016</v>
      </c>
      <c r="Q2432" s="15" t="s">
        <v>8339</v>
      </c>
      <c r="R2432" t="s">
        <v>8340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5"/>
        <v>2016</v>
      </c>
      <c r="Q2433" s="15" t="s">
        <v>8339</v>
      </c>
      <c r="R2433" t="s">
        <v>8340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>
        <f t="shared" si="75"/>
        <v>2015</v>
      </c>
      <c r="Q2434" s="15" t="s">
        <v>8339</v>
      </c>
      <c r="R2434" t="s">
        <v>8340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(((J2435/60)/60)/24)+DATE(1970,1,1)</f>
        <v>42397.89980324074</v>
      </c>
      <c r="P2435">
        <f t="shared" si="75"/>
        <v>2016</v>
      </c>
      <c r="Q2435" s="15" t="s">
        <v>8339</v>
      </c>
      <c r="R2435" t="s">
        <v>8340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>
        <f t="shared" ref="P2436:P2499" si="77">YEAR(O2436)</f>
        <v>2015</v>
      </c>
      <c r="Q2436" s="15" t="s">
        <v>8339</v>
      </c>
      <c r="R2436" t="s">
        <v>8340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>
        <f t="shared" si="77"/>
        <v>2015</v>
      </c>
      <c r="Q2437" s="15" t="s">
        <v>8339</v>
      </c>
      <c r="R2437" t="s">
        <v>8340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>
        <f t="shared" si="77"/>
        <v>2015</v>
      </c>
      <c r="Q2438" s="15" t="s">
        <v>8339</v>
      </c>
      <c r="R2438" t="s">
        <v>8340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>
        <f t="shared" si="77"/>
        <v>2015</v>
      </c>
      <c r="Q2439" s="15" t="s">
        <v>8339</v>
      </c>
      <c r="R2439" t="s">
        <v>8340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>
        <f t="shared" si="77"/>
        <v>2015</v>
      </c>
      <c r="Q2440" s="15" t="s">
        <v>8339</v>
      </c>
      <c r="R2440" t="s">
        <v>8340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>
        <f t="shared" si="77"/>
        <v>2015</v>
      </c>
      <c r="Q2441" s="15" t="s">
        <v>8339</v>
      </c>
      <c r="R2441" t="s">
        <v>8340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>
        <f t="shared" si="77"/>
        <v>2016</v>
      </c>
      <c r="Q2442" s="15" t="s">
        <v>8339</v>
      </c>
      <c r="R2442" t="s">
        <v>8340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>
        <f t="shared" si="77"/>
        <v>2015</v>
      </c>
      <c r="Q2443" s="15" t="s">
        <v>8339</v>
      </c>
      <c r="R2443" t="s">
        <v>8355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>
        <f t="shared" si="77"/>
        <v>2015</v>
      </c>
      <c r="Q2444" s="15" t="s">
        <v>8339</v>
      </c>
      <c r="R2444" t="s">
        <v>8355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>
        <f t="shared" si="77"/>
        <v>2014</v>
      </c>
      <c r="Q2445" s="15" t="s">
        <v>8339</v>
      </c>
      <c r="R2445" t="s">
        <v>8355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>
        <f t="shared" si="77"/>
        <v>2016</v>
      </c>
      <c r="Q2446" s="15" t="s">
        <v>8339</v>
      </c>
      <c r="R2446" t="s">
        <v>8355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>
        <f t="shared" si="77"/>
        <v>2015</v>
      </c>
      <c r="Q2447" s="15" t="s">
        <v>8339</v>
      </c>
      <c r="R2447" t="s">
        <v>8355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>
        <f t="shared" si="77"/>
        <v>2016</v>
      </c>
      <c r="Q2448" s="15" t="s">
        <v>8339</v>
      </c>
      <c r="R2448" t="s">
        <v>8355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>
        <f t="shared" si="77"/>
        <v>2016</v>
      </c>
      <c r="Q2449" s="15" t="s">
        <v>8339</v>
      </c>
      <c r="R2449" t="s">
        <v>8355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>
        <f t="shared" si="77"/>
        <v>2016</v>
      </c>
      <c r="Q2450" s="15" t="s">
        <v>8339</v>
      </c>
      <c r="R2450" t="s">
        <v>8355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>
        <f t="shared" si="77"/>
        <v>2014</v>
      </c>
      <c r="Q2451" s="15" t="s">
        <v>8339</v>
      </c>
      <c r="R2451" t="s">
        <v>8355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>
        <f t="shared" si="77"/>
        <v>2014</v>
      </c>
      <c r="Q2452" s="15" t="s">
        <v>8339</v>
      </c>
      <c r="R2452" t="s">
        <v>8355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>
        <f t="shared" si="77"/>
        <v>2017</v>
      </c>
      <c r="Q2453" s="15" t="s">
        <v>8339</v>
      </c>
      <c r="R2453" t="s">
        <v>8355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>
        <f t="shared" si="77"/>
        <v>2015</v>
      </c>
      <c r="Q2454" s="15" t="s">
        <v>8339</v>
      </c>
      <c r="R2454" t="s">
        <v>8355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>
        <f t="shared" si="77"/>
        <v>2017</v>
      </c>
      <c r="Q2455" s="15" t="s">
        <v>8339</v>
      </c>
      <c r="R2455" t="s">
        <v>8355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>
        <f t="shared" si="77"/>
        <v>2017</v>
      </c>
      <c r="Q2456" s="15" t="s">
        <v>8339</v>
      </c>
      <c r="R2456" t="s">
        <v>8355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>
        <f t="shared" si="77"/>
        <v>2016</v>
      </c>
      <c r="Q2457" s="15" t="s">
        <v>8339</v>
      </c>
      <c r="R2457" t="s">
        <v>8355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>
        <f t="shared" si="77"/>
        <v>2017</v>
      </c>
      <c r="Q2458" s="15" t="s">
        <v>8339</v>
      </c>
      <c r="R2458" t="s">
        <v>8355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>
        <f t="shared" si="77"/>
        <v>2016</v>
      </c>
      <c r="Q2459" s="15" t="s">
        <v>8339</v>
      </c>
      <c r="R2459" t="s">
        <v>8355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>
        <f t="shared" si="77"/>
        <v>2016</v>
      </c>
      <c r="Q2460" s="15" t="s">
        <v>8339</v>
      </c>
      <c r="R2460" t="s">
        <v>8355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>
        <f t="shared" si="77"/>
        <v>2016</v>
      </c>
      <c r="Q2461" s="15" t="s">
        <v>8339</v>
      </c>
      <c r="R2461" t="s">
        <v>8355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>
        <f t="shared" si="77"/>
        <v>2016</v>
      </c>
      <c r="Q2462" s="15" t="s">
        <v>8339</v>
      </c>
      <c r="R2462" t="s">
        <v>8355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>
        <f t="shared" si="77"/>
        <v>2011</v>
      </c>
      <c r="Q2463" s="15" t="s">
        <v>8328</v>
      </c>
      <c r="R2463" t="s">
        <v>8332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>
        <f t="shared" si="77"/>
        <v>2012</v>
      </c>
      <c r="Q2464" s="15" t="s">
        <v>8328</v>
      </c>
      <c r="R2464" t="s">
        <v>8332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>
        <f t="shared" si="77"/>
        <v>2013</v>
      </c>
      <c r="Q2465" s="15" t="s">
        <v>8328</v>
      </c>
      <c r="R2465" t="s">
        <v>8332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>
        <f t="shared" si="77"/>
        <v>2015</v>
      </c>
      <c r="Q2466" s="15" t="s">
        <v>8328</v>
      </c>
      <c r="R2466" t="s">
        <v>8332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>
        <f t="shared" si="77"/>
        <v>2012</v>
      </c>
      <c r="Q2467" s="15" t="s">
        <v>8328</v>
      </c>
      <c r="R2467" t="s">
        <v>8332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>
        <f t="shared" si="77"/>
        <v>2013</v>
      </c>
      <c r="Q2468" s="15" t="s">
        <v>8328</v>
      </c>
      <c r="R2468" t="s">
        <v>8332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>
        <f t="shared" si="77"/>
        <v>2012</v>
      </c>
      <c r="Q2469" s="15" t="s">
        <v>8328</v>
      </c>
      <c r="R2469" t="s">
        <v>8332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>
        <f t="shared" si="77"/>
        <v>2012</v>
      </c>
      <c r="Q2470" s="15" t="s">
        <v>8328</v>
      </c>
      <c r="R2470" t="s">
        <v>8332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>
        <f t="shared" si="77"/>
        <v>2011</v>
      </c>
      <c r="Q2471" s="15" t="s">
        <v>8328</v>
      </c>
      <c r="R2471" t="s">
        <v>8332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>
        <f t="shared" si="77"/>
        <v>2012</v>
      </c>
      <c r="Q2472" s="15" t="s">
        <v>8328</v>
      </c>
      <c r="R2472" t="s">
        <v>8332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>
        <f t="shared" si="77"/>
        <v>2011</v>
      </c>
      <c r="Q2473" s="15" t="s">
        <v>8328</v>
      </c>
      <c r="R2473" t="s">
        <v>8332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>
        <f t="shared" si="77"/>
        <v>2010</v>
      </c>
      <c r="Q2474" s="15" t="s">
        <v>8328</v>
      </c>
      <c r="R2474" t="s">
        <v>8332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>
        <f t="shared" si="77"/>
        <v>2012</v>
      </c>
      <c r="Q2475" s="15" t="s">
        <v>8328</v>
      </c>
      <c r="R2475" t="s">
        <v>8332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>
        <f t="shared" si="77"/>
        <v>2010</v>
      </c>
      <c r="Q2476" s="15" t="s">
        <v>8328</v>
      </c>
      <c r="R2476" t="s">
        <v>8332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>
        <f t="shared" si="77"/>
        <v>2010</v>
      </c>
      <c r="Q2477" s="15" t="s">
        <v>8328</v>
      </c>
      <c r="R2477" t="s">
        <v>8332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>
        <f t="shared" si="77"/>
        <v>2014</v>
      </c>
      <c r="Q2478" s="15" t="s">
        <v>8328</v>
      </c>
      <c r="R2478" t="s">
        <v>8332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7"/>
        <v>2012</v>
      </c>
      <c r="Q2479" s="15" t="s">
        <v>8328</v>
      </c>
      <c r="R2479" t="s">
        <v>8332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7"/>
        <v>2012</v>
      </c>
      <c r="Q2480" s="15" t="s">
        <v>8328</v>
      </c>
      <c r="R2480" t="s">
        <v>8332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7"/>
        <v>2012</v>
      </c>
      <c r="Q2481" s="15" t="s">
        <v>8328</v>
      </c>
      <c r="R2481" t="s">
        <v>8332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7"/>
        <v>2015</v>
      </c>
      <c r="Q2482" s="15" t="s">
        <v>8328</v>
      </c>
      <c r="R2482" t="s">
        <v>8332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7"/>
        <v>2012</v>
      </c>
      <c r="Q2483" s="15" t="s">
        <v>8328</v>
      </c>
      <c r="R2483" t="s">
        <v>8332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7"/>
        <v>2011</v>
      </c>
      <c r="Q2484" s="15" t="s">
        <v>8328</v>
      </c>
      <c r="R2484" t="s">
        <v>8332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7"/>
        <v>2012</v>
      </c>
      <c r="Q2485" s="15" t="s">
        <v>8328</v>
      </c>
      <c r="R2485" t="s">
        <v>8332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7"/>
        <v>2011</v>
      </c>
      <c r="Q2486" s="15" t="s">
        <v>8328</v>
      </c>
      <c r="R2486" t="s">
        <v>8332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7"/>
        <v>2011</v>
      </c>
      <c r="Q2487" s="15" t="s">
        <v>8328</v>
      </c>
      <c r="R2487" t="s">
        <v>8332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7"/>
        <v>2012</v>
      </c>
      <c r="Q2488" s="15" t="s">
        <v>8328</v>
      </c>
      <c r="R2488" t="s">
        <v>8332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7"/>
        <v>2012</v>
      </c>
      <c r="Q2489" s="15" t="s">
        <v>8328</v>
      </c>
      <c r="R2489" t="s">
        <v>8332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7"/>
        <v>2011</v>
      </c>
      <c r="Q2490" s="15" t="s">
        <v>8328</v>
      </c>
      <c r="R2490" t="s">
        <v>8332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7"/>
        <v>2013</v>
      </c>
      <c r="Q2491" s="15" t="s">
        <v>8328</v>
      </c>
      <c r="R2491" t="s">
        <v>8332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7"/>
        <v>2012</v>
      </c>
      <c r="Q2492" s="15" t="s">
        <v>8328</v>
      </c>
      <c r="R2492" t="s">
        <v>8332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7"/>
        <v>2010</v>
      </c>
      <c r="Q2493" s="15" t="s">
        <v>8328</v>
      </c>
      <c r="R2493" t="s">
        <v>8332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7"/>
        <v>2012</v>
      </c>
      <c r="Q2494" s="15" t="s">
        <v>8328</v>
      </c>
      <c r="R2494" t="s">
        <v>8332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7"/>
        <v>2013</v>
      </c>
      <c r="Q2495" s="15" t="s">
        <v>8328</v>
      </c>
      <c r="R2495" t="s">
        <v>8332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7"/>
        <v>2012</v>
      </c>
      <c r="Q2496" s="15" t="s">
        <v>8328</v>
      </c>
      <c r="R2496" t="s">
        <v>8332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7"/>
        <v>2012</v>
      </c>
      <c r="Q2497" s="15" t="s">
        <v>8328</v>
      </c>
      <c r="R2497" t="s">
        <v>8332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>
        <f t="shared" si="77"/>
        <v>2013</v>
      </c>
      <c r="Q2498" s="15" t="s">
        <v>8328</v>
      </c>
      <c r="R2498" t="s">
        <v>8332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(((J2499/60)/60)/24)+DATE(1970,1,1)</f>
        <v>40730.878912037035</v>
      </c>
      <c r="P2499">
        <f t="shared" si="77"/>
        <v>2011</v>
      </c>
      <c r="Q2499" s="15" t="s">
        <v>8328</v>
      </c>
      <c r="R2499" t="s">
        <v>8332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>
        <f t="shared" ref="P2500:P2563" si="79">YEAR(O2500)</f>
        <v>2015</v>
      </c>
      <c r="Q2500" s="15" t="s">
        <v>8328</v>
      </c>
      <c r="R2500" t="s">
        <v>8332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>
        <f t="shared" si="79"/>
        <v>2012</v>
      </c>
      <c r="Q2501" s="15" t="s">
        <v>8328</v>
      </c>
      <c r="R2501" t="s">
        <v>8332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>
        <f t="shared" si="79"/>
        <v>2012</v>
      </c>
      <c r="Q2502" s="15" t="s">
        <v>8328</v>
      </c>
      <c r="R2502" t="s">
        <v>8332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>
        <f t="shared" si="79"/>
        <v>2015</v>
      </c>
      <c r="Q2503" s="15" t="s">
        <v>8339</v>
      </c>
      <c r="R2503" t="s">
        <v>8356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>
        <f t="shared" si="79"/>
        <v>2014</v>
      </c>
      <c r="Q2504" s="15" t="s">
        <v>8339</v>
      </c>
      <c r="R2504" t="s">
        <v>8356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>
        <f t="shared" si="79"/>
        <v>2016</v>
      </c>
      <c r="Q2505" s="15" t="s">
        <v>8339</v>
      </c>
      <c r="R2505" t="s">
        <v>8356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>
        <f t="shared" si="79"/>
        <v>2014</v>
      </c>
      <c r="Q2506" s="15" t="s">
        <v>8339</v>
      </c>
      <c r="R2506" t="s">
        <v>8356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>
        <f t="shared" si="79"/>
        <v>2015</v>
      </c>
      <c r="Q2507" s="15" t="s">
        <v>8339</v>
      </c>
      <c r="R2507" t="s">
        <v>8356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>
        <f t="shared" si="79"/>
        <v>2015</v>
      </c>
      <c r="Q2508" s="15" t="s">
        <v>8339</v>
      </c>
      <c r="R2508" t="s">
        <v>8356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>
        <f t="shared" si="79"/>
        <v>2015</v>
      </c>
      <c r="Q2509" s="15" t="s">
        <v>8339</v>
      </c>
      <c r="R2509" t="s">
        <v>8356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>
        <f t="shared" si="79"/>
        <v>2014</v>
      </c>
      <c r="Q2510" s="15" t="s">
        <v>8339</v>
      </c>
      <c r="R2510" t="s">
        <v>8356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>
        <f t="shared" si="79"/>
        <v>2015</v>
      </c>
      <c r="Q2511" s="15" t="s">
        <v>8339</v>
      </c>
      <c r="R2511" t="s">
        <v>8356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>
        <f t="shared" si="79"/>
        <v>2015</v>
      </c>
      <c r="Q2512" s="15" t="s">
        <v>8339</v>
      </c>
      <c r="R2512" t="s">
        <v>8356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>
        <f t="shared" si="79"/>
        <v>2016</v>
      </c>
      <c r="Q2513" s="15" t="s">
        <v>8339</v>
      </c>
      <c r="R2513" t="s">
        <v>8356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>
        <f t="shared" si="79"/>
        <v>2014</v>
      </c>
      <c r="Q2514" s="15" t="s">
        <v>8339</v>
      </c>
      <c r="R2514" t="s">
        <v>8356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>
        <f t="shared" si="79"/>
        <v>2016</v>
      </c>
      <c r="Q2515" s="15" t="s">
        <v>8339</v>
      </c>
      <c r="R2515" t="s">
        <v>8356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>
        <f t="shared" si="79"/>
        <v>2014</v>
      </c>
      <c r="Q2516" s="15" t="s">
        <v>8339</v>
      </c>
      <c r="R2516" t="s">
        <v>8356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>
        <f t="shared" si="79"/>
        <v>2015</v>
      </c>
      <c r="Q2517" s="15" t="s">
        <v>8339</v>
      </c>
      <c r="R2517" t="s">
        <v>8356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>
        <f t="shared" si="79"/>
        <v>2014</v>
      </c>
      <c r="Q2518" s="15" t="s">
        <v>8339</v>
      </c>
      <c r="R2518" t="s">
        <v>8356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>
        <f t="shared" si="79"/>
        <v>2015</v>
      </c>
      <c r="Q2519" s="15" t="s">
        <v>8339</v>
      </c>
      <c r="R2519" t="s">
        <v>8356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>
        <f t="shared" si="79"/>
        <v>2014</v>
      </c>
      <c r="Q2520" s="15" t="s">
        <v>8339</v>
      </c>
      <c r="R2520" t="s">
        <v>8356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>
        <f t="shared" si="79"/>
        <v>2014</v>
      </c>
      <c r="Q2521" s="15" t="s">
        <v>8339</v>
      </c>
      <c r="R2521" t="s">
        <v>8356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>
        <f t="shared" si="79"/>
        <v>2016</v>
      </c>
      <c r="Q2522" s="15" t="s">
        <v>8339</v>
      </c>
      <c r="R2522" t="s">
        <v>8356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>
        <f t="shared" si="79"/>
        <v>2015</v>
      </c>
      <c r="Q2523" s="15" t="s">
        <v>8328</v>
      </c>
      <c r="R2523" t="s">
        <v>8357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>
        <f t="shared" si="79"/>
        <v>2016</v>
      </c>
      <c r="Q2524" s="15" t="s">
        <v>8328</v>
      </c>
      <c r="R2524" t="s">
        <v>8357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>
        <f t="shared" si="79"/>
        <v>2014</v>
      </c>
      <c r="Q2525" s="15" t="s">
        <v>8328</v>
      </c>
      <c r="R2525" t="s">
        <v>8357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>
        <f t="shared" si="79"/>
        <v>2014</v>
      </c>
      <c r="Q2526" s="15" t="s">
        <v>8328</v>
      </c>
      <c r="R2526" t="s">
        <v>8357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>
        <f t="shared" si="79"/>
        <v>2012</v>
      </c>
      <c r="Q2527" s="15" t="s">
        <v>8328</v>
      </c>
      <c r="R2527" t="s">
        <v>8357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>
        <f t="shared" si="79"/>
        <v>2014</v>
      </c>
      <c r="Q2528" s="15" t="s">
        <v>8328</v>
      </c>
      <c r="R2528" t="s">
        <v>8357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>
        <f t="shared" si="79"/>
        <v>2013</v>
      </c>
      <c r="Q2529" s="15" t="s">
        <v>8328</v>
      </c>
      <c r="R2529" t="s">
        <v>8357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>
        <f t="shared" si="79"/>
        <v>2015</v>
      </c>
      <c r="Q2530" s="15" t="s">
        <v>8328</v>
      </c>
      <c r="R2530" t="s">
        <v>8357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>
        <f t="shared" si="79"/>
        <v>2012</v>
      </c>
      <c r="Q2531" s="15" t="s">
        <v>8328</v>
      </c>
      <c r="R2531" t="s">
        <v>8357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>
        <f t="shared" si="79"/>
        <v>2015</v>
      </c>
      <c r="Q2532" s="15" t="s">
        <v>8328</v>
      </c>
      <c r="R2532" t="s">
        <v>8357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>
        <f t="shared" si="79"/>
        <v>2015</v>
      </c>
      <c r="Q2533" s="15" t="s">
        <v>8328</v>
      </c>
      <c r="R2533" t="s">
        <v>8357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>
        <f t="shared" si="79"/>
        <v>2012</v>
      </c>
      <c r="Q2534" s="15" t="s">
        <v>8328</v>
      </c>
      <c r="R2534" t="s">
        <v>8357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>
        <f t="shared" si="79"/>
        <v>2013</v>
      </c>
      <c r="Q2535" s="15" t="s">
        <v>8328</v>
      </c>
      <c r="R2535" t="s">
        <v>8357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>
        <f t="shared" si="79"/>
        <v>2009</v>
      </c>
      <c r="Q2536" s="15" t="s">
        <v>8328</v>
      </c>
      <c r="R2536" t="s">
        <v>8357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>
        <f t="shared" si="79"/>
        <v>2014</v>
      </c>
      <c r="Q2537" s="15" t="s">
        <v>8328</v>
      </c>
      <c r="R2537" t="s">
        <v>8357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>
        <f t="shared" si="79"/>
        <v>2013</v>
      </c>
      <c r="Q2538" s="15" t="s">
        <v>8328</v>
      </c>
      <c r="R2538" t="s">
        <v>8357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>
        <f t="shared" si="79"/>
        <v>2011</v>
      </c>
      <c r="Q2539" s="15" t="s">
        <v>8328</v>
      </c>
      <c r="R2539" t="s">
        <v>8357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>
        <f t="shared" si="79"/>
        <v>2013</v>
      </c>
      <c r="Q2540" s="15" t="s">
        <v>8328</v>
      </c>
      <c r="R2540" t="s">
        <v>8357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>
        <f t="shared" si="79"/>
        <v>2014</v>
      </c>
      <c r="Q2541" s="15" t="s">
        <v>8328</v>
      </c>
      <c r="R2541" t="s">
        <v>8357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>
        <f t="shared" si="79"/>
        <v>2011</v>
      </c>
      <c r="Q2542" s="15" t="s">
        <v>8328</v>
      </c>
      <c r="R2542" t="s">
        <v>8357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9"/>
        <v>2013</v>
      </c>
      <c r="Q2543" s="15" t="s">
        <v>8328</v>
      </c>
      <c r="R2543" t="s">
        <v>8357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9"/>
        <v>2013</v>
      </c>
      <c r="Q2544" s="15" t="s">
        <v>8328</v>
      </c>
      <c r="R2544" t="s">
        <v>8357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9"/>
        <v>2010</v>
      </c>
      <c r="Q2545" s="15" t="s">
        <v>8328</v>
      </c>
      <c r="R2545" t="s">
        <v>8357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9"/>
        <v>2012</v>
      </c>
      <c r="Q2546" s="15" t="s">
        <v>8328</v>
      </c>
      <c r="R2546" t="s">
        <v>8357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9"/>
        <v>2015</v>
      </c>
      <c r="Q2547" s="15" t="s">
        <v>8328</v>
      </c>
      <c r="R2547" t="s">
        <v>8357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9"/>
        <v>2013</v>
      </c>
      <c r="Q2548" s="15" t="s">
        <v>8328</v>
      </c>
      <c r="R2548" t="s">
        <v>8357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9"/>
        <v>2012</v>
      </c>
      <c r="Q2549" s="15" t="s">
        <v>8328</v>
      </c>
      <c r="R2549" t="s">
        <v>8357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9"/>
        <v>2016</v>
      </c>
      <c r="Q2550" s="15" t="s">
        <v>8328</v>
      </c>
      <c r="R2550" t="s">
        <v>8357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9"/>
        <v>2013</v>
      </c>
      <c r="Q2551" s="15" t="s">
        <v>8328</v>
      </c>
      <c r="R2551" t="s">
        <v>8357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9"/>
        <v>2015</v>
      </c>
      <c r="Q2552" s="15" t="s">
        <v>8328</v>
      </c>
      <c r="R2552" t="s">
        <v>8357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9"/>
        <v>2012</v>
      </c>
      <c r="Q2553" s="15" t="s">
        <v>8328</v>
      </c>
      <c r="R2553" t="s">
        <v>8357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9"/>
        <v>2017</v>
      </c>
      <c r="Q2554" s="15" t="s">
        <v>8328</v>
      </c>
      <c r="R2554" t="s">
        <v>8357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9"/>
        <v>2012</v>
      </c>
      <c r="Q2555" s="15" t="s">
        <v>8328</v>
      </c>
      <c r="R2555" t="s">
        <v>8357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9"/>
        <v>2015</v>
      </c>
      <c r="Q2556" s="15" t="s">
        <v>8328</v>
      </c>
      <c r="R2556" t="s">
        <v>8357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9"/>
        <v>2012</v>
      </c>
      <c r="Q2557" s="15" t="s">
        <v>8328</v>
      </c>
      <c r="R2557" t="s">
        <v>8357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9"/>
        <v>2012</v>
      </c>
      <c r="Q2558" s="15" t="s">
        <v>8328</v>
      </c>
      <c r="R2558" t="s">
        <v>8357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9"/>
        <v>2014</v>
      </c>
      <c r="Q2559" s="15" t="s">
        <v>8328</v>
      </c>
      <c r="R2559" t="s">
        <v>8357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9"/>
        <v>2015</v>
      </c>
      <c r="Q2560" s="15" t="s">
        <v>8328</v>
      </c>
      <c r="R2560" t="s">
        <v>8357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9"/>
        <v>2011</v>
      </c>
      <c r="Q2561" s="15" t="s">
        <v>8328</v>
      </c>
      <c r="R2561" t="s">
        <v>8357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>
        <f t="shared" si="79"/>
        <v>2015</v>
      </c>
      <c r="Q2562" s="15" t="s">
        <v>8328</v>
      </c>
      <c r="R2562" t="s">
        <v>8357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(((J2563/60)/60)/24)+DATE(1970,1,1)</f>
        <v>42260.528807870374</v>
      </c>
      <c r="P2563">
        <f t="shared" si="79"/>
        <v>2015</v>
      </c>
      <c r="Q2563" s="15" t="s">
        <v>8339</v>
      </c>
      <c r="R2563" t="s">
        <v>8340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>
        <f t="shared" ref="P2564:P2627" si="81">YEAR(O2564)</f>
        <v>2016</v>
      </c>
      <c r="Q2564" s="15" t="s">
        <v>8339</v>
      </c>
      <c r="R2564" t="s">
        <v>8340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>
        <f t="shared" si="81"/>
        <v>2015</v>
      </c>
      <c r="Q2565" s="15" t="s">
        <v>8339</v>
      </c>
      <c r="R2565" t="s">
        <v>8340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>
        <f t="shared" si="81"/>
        <v>2014</v>
      </c>
      <c r="Q2566" s="15" t="s">
        <v>8339</v>
      </c>
      <c r="R2566" t="s">
        <v>8340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>
        <f t="shared" si="81"/>
        <v>2016</v>
      </c>
      <c r="Q2567" s="15" t="s">
        <v>8339</v>
      </c>
      <c r="R2567" t="s">
        <v>8340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>
        <f t="shared" si="81"/>
        <v>2014</v>
      </c>
      <c r="Q2568" s="15" t="s">
        <v>8339</v>
      </c>
      <c r="R2568" t="s">
        <v>8340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>
        <f t="shared" si="81"/>
        <v>2015</v>
      </c>
      <c r="Q2569" s="15" t="s">
        <v>8339</v>
      </c>
      <c r="R2569" t="s">
        <v>8340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>
        <f t="shared" si="81"/>
        <v>2016</v>
      </c>
      <c r="Q2570" s="15" t="s">
        <v>8339</v>
      </c>
      <c r="R2570" t="s">
        <v>8340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>
        <f t="shared" si="81"/>
        <v>2015</v>
      </c>
      <c r="Q2571" s="15" t="s">
        <v>8339</v>
      </c>
      <c r="R2571" t="s">
        <v>8340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>
        <f t="shared" si="81"/>
        <v>2017</v>
      </c>
      <c r="Q2572" s="15" t="s">
        <v>8339</v>
      </c>
      <c r="R2572" t="s">
        <v>8340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>
        <f t="shared" si="81"/>
        <v>2016</v>
      </c>
      <c r="Q2573" s="15" t="s">
        <v>8339</v>
      </c>
      <c r="R2573" t="s">
        <v>8340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>
        <f t="shared" si="81"/>
        <v>2015</v>
      </c>
      <c r="Q2574" s="15" t="s">
        <v>8339</v>
      </c>
      <c r="R2574" t="s">
        <v>8340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>
        <f t="shared" si="81"/>
        <v>2014</v>
      </c>
      <c r="Q2575" s="15" t="s">
        <v>8339</v>
      </c>
      <c r="R2575" t="s">
        <v>8340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>
        <f t="shared" si="81"/>
        <v>2016</v>
      </c>
      <c r="Q2576" s="15" t="s">
        <v>8339</v>
      </c>
      <c r="R2576" t="s">
        <v>8340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>
        <f t="shared" si="81"/>
        <v>2014</v>
      </c>
      <c r="Q2577" s="15" t="s">
        <v>8339</v>
      </c>
      <c r="R2577" t="s">
        <v>8340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>
        <f t="shared" si="81"/>
        <v>2015</v>
      </c>
      <c r="Q2578" s="15" t="s">
        <v>8339</v>
      </c>
      <c r="R2578" t="s">
        <v>8340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>
        <f t="shared" si="81"/>
        <v>2014</v>
      </c>
      <c r="Q2579" s="15" t="s">
        <v>8339</v>
      </c>
      <c r="R2579" t="s">
        <v>8340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>
        <f t="shared" si="81"/>
        <v>2015</v>
      </c>
      <c r="Q2580" s="15" t="s">
        <v>8339</v>
      </c>
      <c r="R2580" t="s">
        <v>8340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>
        <f t="shared" si="81"/>
        <v>2014</v>
      </c>
      <c r="Q2581" s="15" t="s">
        <v>8339</v>
      </c>
      <c r="R2581" t="s">
        <v>8340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>
        <f t="shared" si="81"/>
        <v>2015</v>
      </c>
      <c r="Q2582" s="15" t="s">
        <v>8339</v>
      </c>
      <c r="R2582" t="s">
        <v>8340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>
        <f t="shared" si="81"/>
        <v>2015</v>
      </c>
      <c r="Q2583" s="15" t="s">
        <v>8339</v>
      </c>
      <c r="R2583" t="s">
        <v>8340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>
        <f t="shared" si="81"/>
        <v>2016</v>
      </c>
      <c r="Q2584" s="15" t="s">
        <v>8339</v>
      </c>
      <c r="R2584" t="s">
        <v>8340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>
        <f t="shared" si="81"/>
        <v>2015</v>
      </c>
      <c r="Q2585" s="15" t="s">
        <v>8339</v>
      </c>
      <c r="R2585" t="s">
        <v>8340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>
        <f t="shared" si="81"/>
        <v>2015</v>
      </c>
      <c r="Q2586" s="15" t="s">
        <v>8339</v>
      </c>
      <c r="R2586" t="s">
        <v>8340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>
        <f t="shared" si="81"/>
        <v>2014</v>
      </c>
      <c r="Q2587" s="15" t="s">
        <v>8339</v>
      </c>
      <c r="R2587" t="s">
        <v>8340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>
        <f t="shared" si="81"/>
        <v>2015</v>
      </c>
      <c r="Q2588" s="15" t="s">
        <v>8339</v>
      </c>
      <c r="R2588" t="s">
        <v>8340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>
        <f t="shared" si="81"/>
        <v>2015</v>
      </c>
      <c r="Q2589" s="15" t="s">
        <v>8339</v>
      </c>
      <c r="R2589" t="s">
        <v>8340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>
        <f t="shared" si="81"/>
        <v>2015</v>
      </c>
      <c r="Q2590" s="15" t="s">
        <v>8339</v>
      </c>
      <c r="R2590" t="s">
        <v>8340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>
        <f t="shared" si="81"/>
        <v>2016</v>
      </c>
      <c r="Q2591" s="15" t="s">
        <v>8339</v>
      </c>
      <c r="R2591" t="s">
        <v>8340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>
        <f t="shared" si="81"/>
        <v>2016</v>
      </c>
      <c r="Q2592" s="15" t="s">
        <v>8339</v>
      </c>
      <c r="R2592" t="s">
        <v>8340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>
        <f t="shared" si="81"/>
        <v>2016</v>
      </c>
      <c r="Q2593" s="15" t="s">
        <v>8339</v>
      </c>
      <c r="R2593" t="s">
        <v>8340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>
        <f t="shared" si="81"/>
        <v>2014</v>
      </c>
      <c r="Q2594" s="15" t="s">
        <v>8339</v>
      </c>
      <c r="R2594" t="s">
        <v>8340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>
        <f t="shared" si="81"/>
        <v>2015</v>
      </c>
      <c r="Q2595" s="15" t="s">
        <v>8339</v>
      </c>
      <c r="R2595" t="s">
        <v>8340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>
        <f t="shared" si="81"/>
        <v>2014</v>
      </c>
      <c r="Q2596" s="15" t="s">
        <v>8339</v>
      </c>
      <c r="R2596" t="s">
        <v>8340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>
        <f t="shared" si="81"/>
        <v>2017</v>
      </c>
      <c r="Q2597" s="15" t="s">
        <v>8339</v>
      </c>
      <c r="R2597" t="s">
        <v>8340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>
        <f t="shared" si="81"/>
        <v>2014</v>
      </c>
      <c r="Q2598" s="15" t="s">
        <v>8339</v>
      </c>
      <c r="R2598" t="s">
        <v>8340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>
        <f t="shared" si="81"/>
        <v>2016</v>
      </c>
      <c r="Q2599" s="15" t="s">
        <v>8339</v>
      </c>
      <c r="R2599" t="s">
        <v>8340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>
        <f t="shared" si="81"/>
        <v>2015</v>
      </c>
      <c r="Q2600" s="15" t="s">
        <v>8339</v>
      </c>
      <c r="R2600" t="s">
        <v>8340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>
        <f t="shared" si="81"/>
        <v>2014</v>
      </c>
      <c r="Q2601" s="15" t="s">
        <v>8339</v>
      </c>
      <c r="R2601" t="s">
        <v>8340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>
        <f t="shared" si="81"/>
        <v>2016</v>
      </c>
      <c r="Q2602" s="15" t="s">
        <v>8339</v>
      </c>
      <c r="R2602" t="s">
        <v>8340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>
        <f t="shared" si="81"/>
        <v>2012</v>
      </c>
      <c r="Q2603" s="15" t="s">
        <v>8322</v>
      </c>
      <c r="R2603" t="s">
        <v>8358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>
        <f t="shared" si="81"/>
        <v>2014</v>
      </c>
      <c r="Q2604" s="15" t="s">
        <v>8322</v>
      </c>
      <c r="R2604" t="s">
        <v>8358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>
        <f t="shared" si="81"/>
        <v>2013</v>
      </c>
      <c r="Q2605" s="15" t="s">
        <v>8322</v>
      </c>
      <c r="R2605" t="s">
        <v>8358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>
        <f t="shared" si="81"/>
        <v>2012</v>
      </c>
      <c r="Q2606" s="15" t="s">
        <v>8322</v>
      </c>
      <c r="R2606" t="s">
        <v>8358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81"/>
        <v>2016</v>
      </c>
      <c r="Q2607" s="15" t="s">
        <v>8322</v>
      </c>
      <c r="R2607" t="s">
        <v>8358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81"/>
        <v>2014</v>
      </c>
      <c r="Q2608" s="15" t="s">
        <v>8322</v>
      </c>
      <c r="R2608" t="s">
        <v>8358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81"/>
        <v>2015</v>
      </c>
      <c r="Q2609" s="15" t="s">
        <v>8322</v>
      </c>
      <c r="R2609" t="s">
        <v>8358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81"/>
        <v>2017</v>
      </c>
      <c r="Q2610" s="15" t="s">
        <v>8322</v>
      </c>
      <c r="R2610" t="s">
        <v>8358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81"/>
        <v>2012</v>
      </c>
      <c r="Q2611" s="15" t="s">
        <v>8322</v>
      </c>
      <c r="R2611" t="s">
        <v>8358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81"/>
        <v>2016</v>
      </c>
      <c r="Q2612" s="15" t="s">
        <v>8322</v>
      </c>
      <c r="R2612" t="s">
        <v>8358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81"/>
        <v>2016</v>
      </c>
      <c r="Q2613" s="15" t="s">
        <v>8322</v>
      </c>
      <c r="R2613" t="s">
        <v>8358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81"/>
        <v>2014</v>
      </c>
      <c r="Q2614" s="15" t="s">
        <v>8322</v>
      </c>
      <c r="R2614" t="s">
        <v>8358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81"/>
        <v>2012</v>
      </c>
      <c r="Q2615" s="15" t="s">
        <v>8322</v>
      </c>
      <c r="R2615" t="s">
        <v>8358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81"/>
        <v>2014</v>
      </c>
      <c r="Q2616" s="15" t="s">
        <v>8322</v>
      </c>
      <c r="R2616" t="s">
        <v>8358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81"/>
        <v>2016</v>
      </c>
      <c r="Q2617" s="15" t="s">
        <v>8322</v>
      </c>
      <c r="R2617" t="s">
        <v>8358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81"/>
        <v>2015</v>
      </c>
      <c r="Q2618" s="15" t="s">
        <v>8322</v>
      </c>
      <c r="R2618" t="s">
        <v>8358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81"/>
        <v>2014</v>
      </c>
      <c r="Q2619" s="15" t="s">
        <v>8322</v>
      </c>
      <c r="R2619" t="s">
        <v>8358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81"/>
        <v>2015</v>
      </c>
      <c r="Q2620" s="15" t="s">
        <v>8322</v>
      </c>
      <c r="R2620" t="s">
        <v>8358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81"/>
        <v>2015</v>
      </c>
      <c r="Q2621" s="15" t="s">
        <v>8322</v>
      </c>
      <c r="R2621" t="s">
        <v>8358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81"/>
        <v>2015</v>
      </c>
      <c r="Q2622" s="15" t="s">
        <v>8322</v>
      </c>
      <c r="R2622" t="s">
        <v>8358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81"/>
        <v>2015</v>
      </c>
      <c r="Q2623" s="15" t="s">
        <v>8322</v>
      </c>
      <c r="R2623" t="s">
        <v>8358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81"/>
        <v>2016</v>
      </c>
      <c r="Q2624" s="15" t="s">
        <v>8322</v>
      </c>
      <c r="R2624" t="s">
        <v>8358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81"/>
        <v>2016</v>
      </c>
      <c r="Q2625" s="15" t="s">
        <v>8322</v>
      </c>
      <c r="R2625" t="s">
        <v>8358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>
        <f t="shared" si="81"/>
        <v>2012</v>
      </c>
      <c r="Q2626" s="15" t="s">
        <v>8322</v>
      </c>
      <c r="R2626" t="s">
        <v>8358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(((J2627/60)/60)/24)+DATE(1970,1,1)</f>
        <v>42658.810277777782</v>
      </c>
      <c r="P2627">
        <f t="shared" si="81"/>
        <v>2016</v>
      </c>
      <c r="Q2627" s="15" t="s">
        <v>8322</v>
      </c>
      <c r="R2627" t="s">
        <v>8358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>
        <f t="shared" ref="P2628:P2691" si="83">YEAR(O2628)</f>
        <v>2015</v>
      </c>
      <c r="Q2628" s="15" t="s">
        <v>8322</v>
      </c>
      <c r="R2628" t="s">
        <v>8358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>
        <f t="shared" si="83"/>
        <v>2015</v>
      </c>
      <c r="Q2629" s="15" t="s">
        <v>8322</v>
      </c>
      <c r="R2629" t="s">
        <v>8358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>
        <f t="shared" si="83"/>
        <v>2014</v>
      </c>
      <c r="Q2630" s="15" t="s">
        <v>8322</v>
      </c>
      <c r="R2630" t="s">
        <v>8358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>
        <f t="shared" si="83"/>
        <v>2015</v>
      </c>
      <c r="Q2631" s="15" t="s">
        <v>8322</v>
      </c>
      <c r="R2631" t="s">
        <v>8358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>
        <f t="shared" si="83"/>
        <v>2016</v>
      </c>
      <c r="Q2632" s="15" t="s">
        <v>8322</v>
      </c>
      <c r="R2632" t="s">
        <v>8358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>
        <f t="shared" si="83"/>
        <v>2015</v>
      </c>
      <c r="Q2633" s="15" t="s">
        <v>8322</v>
      </c>
      <c r="R2633" t="s">
        <v>8358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>
        <f t="shared" si="83"/>
        <v>2016</v>
      </c>
      <c r="Q2634" s="15" t="s">
        <v>8322</v>
      </c>
      <c r="R2634" t="s">
        <v>8358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>
        <f t="shared" si="83"/>
        <v>2014</v>
      </c>
      <c r="Q2635" s="15" t="s">
        <v>8322</v>
      </c>
      <c r="R2635" t="s">
        <v>8358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>
        <f t="shared" si="83"/>
        <v>2016</v>
      </c>
      <c r="Q2636" s="15" t="s">
        <v>8322</v>
      </c>
      <c r="R2636" t="s">
        <v>8358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>
        <f t="shared" si="83"/>
        <v>2015</v>
      </c>
      <c r="Q2637" s="15" t="s">
        <v>8322</v>
      </c>
      <c r="R2637" t="s">
        <v>8358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>
        <f t="shared" si="83"/>
        <v>2016</v>
      </c>
      <c r="Q2638" s="15" t="s">
        <v>8322</v>
      </c>
      <c r="R2638" t="s">
        <v>8358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>
        <f t="shared" si="83"/>
        <v>2016</v>
      </c>
      <c r="Q2639" s="15" t="s">
        <v>8322</v>
      </c>
      <c r="R2639" t="s">
        <v>8358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>
        <f t="shared" si="83"/>
        <v>2014</v>
      </c>
      <c r="Q2640" s="15" t="s">
        <v>8322</v>
      </c>
      <c r="R2640" t="s">
        <v>8358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>
        <f t="shared" si="83"/>
        <v>2015</v>
      </c>
      <c r="Q2641" s="15" t="s">
        <v>8322</v>
      </c>
      <c r="R2641" t="s">
        <v>8358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>
        <f t="shared" si="83"/>
        <v>2015</v>
      </c>
      <c r="Q2642" s="15" t="s">
        <v>8322</v>
      </c>
      <c r="R2642" t="s">
        <v>8358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>
        <f t="shared" si="83"/>
        <v>2014</v>
      </c>
      <c r="Q2643" s="15" t="s">
        <v>8322</v>
      </c>
      <c r="R2643" t="s">
        <v>8358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>
        <f t="shared" si="83"/>
        <v>2016</v>
      </c>
      <c r="Q2644" s="15" t="s">
        <v>8322</v>
      </c>
      <c r="R2644" t="s">
        <v>8358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>
        <f t="shared" si="83"/>
        <v>2016</v>
      </c>
      <c r="Q2645" s="15" t="s">
        <v>8322</v>
      </c>
      <c r="R2645" t="s">
        <v>8358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>
        <f t="shared" si="83"/>
        <v>2017</v>
      </c>
      <c r="Q2646" s="15" t="s">
        <v>8322</v>
      </c>
      <c r="R2646" t="s">
        <v>8358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>
        <f t="shared" si="83"/>
        <v>2014</v>
      </c>
      <c r="Q2647" s="15" t="s">
        <v>8322</v>
      </c>
      <c r="R2647" t="s">
        <v>8358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>
        <f t="shared" si="83"/>
        <v>2015</v>
      </c>
      <c r="Q2648" s="15" t="s">
        <v>8322</v>
      </c>
      <c r="R2648" t="s">
        <v>8358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>
        <f t="shared" si="83"/>
        <v>2015</v>
      </c>
      <c r="Q2649" s="15" t="s">
        <v>8322</v>
      </c>
      <c r="R2649" t="s">
        <v>8358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>
        <f t="shared" si="83"/>
        <v>2016</v>
      </c>
      <c r="Q2650" s="15" t="s">
        <v>8322</v>
      </c>
      <c r="R2650" t="s">
        <v>8358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>
        <f t="shared" si="83"/>
        <v>2015</v>
      </c>
      <c r="Q2651" s="15" t="s">
        <v>8322</v>
      </c>
      <c r="R2651" t="s">
        <v>8358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>
        <f t="shared" si="83"/>
        <v>2016</v>
      </c>
      <c r="Q2652" s="15" t="s">
        <v>8322</v>
      </c>
      <c r="R2652" t="s">
        <v>8358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>
        <f t="shared" si="83"/>
        <v>2015</v>
      </c>
      <c r="Q2653" s="15" t="s">
        <v>8322</v>
      </c>
      <c r="R2653" t="s">
        <v>8358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>
        <f t="shared" si="83"/>
        <v>2014</v>
      </c>
      <c r="Q2654" s="15" t="s">
        <v>8322</v>
      </c>
      <c r="R2654" t="s">
        <v>8358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>
        <f t="shared" si="83"/>
        <v>2014</v>
      </c>
      <c r="Q2655" s="15" t="s">
        <v>8322</v>
      </c>
      <c r="R2655" t="s">
        <v>8358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>
        <f t="shared" si="83"/>
        <v>2015</v>
      </c>
      <c r="Q2656" s="15" t="s">
        <v>8322</v>
      </c>
      <c r="R2656" t="s">
        <v>8358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>
        <f t="shared" si="83"/>
        <v>2016</v>
      </c>
      <c r="Q2657" s="15" t="s">
        <v>8322</v>
      </c>
      <c r="R2657" t="s">
        <v>8358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>
        <f t="shared" si="83"/>
        <v>2017</v>
      </c>
      <c r="Q2658" s="15" t="s">
        <v>8322</v>
      </c>
      <c r="R2658" t="s">
        <v>8358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>
        <f t="shared" si="83"/>
        <v>2016</v>
      </c>
      <c r="Q2659" s="15" t="s">
        <v>8322</v>
      </c>
      <c r="R2659" t="s">
        <v>8358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>
        <f t="shared" si="83"/>
        <v>2016</v>
      </c>
      <c r="Q2660" s="15" t="s">
        <v>8322</v>
      </c>
      <c r="R2660" t="s">
        <v>8358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>
        <f t="shared" si="83"/>
        <v>2015</v>
      </c>
      <c r="Q2661" s="15" t="s">
        <v>8322</v>
      </c>
      <c r="R2661" t="s">
        <v>8358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>
        <f t="shared" si="83"/>
        <v>2015</v>
      </c>
      <c r="Q2662" s="15" t="s">
        <v>8322</v>
      </c>
      <c r="R2662" t="s">
        <v>8358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>
        <f t="shared" si="83"/>
        <v>2013</v>
      </c>
      <c r="Q2663" s="15" t="s">
        <v>8322</v>
      </c>
      <c r="R2663" t="s">
        <v>8359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>
        <f t="shared" si="83"/>
        <v>2015</v>
      </c>
      <c r="Q2664" s="15" t="s">
        <v>8322</v>
      </c>
      <c r="R2664" t="s">
        <v>8359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>
        <f t="shared" si="83"/>
        <v>2015</v>
      </c>
      <c r="Q2665" s="15" t="s">
        <v>8322</v>
      </c>
      <c r="R2665" t="s">
        <v>8359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>
        <f t="shared" si="83"/>
        <v>2015</v>
      </c>
      <c r="Q2666" s="15" t="s">
        <v>8322</v>
      </c>
      <c r="R2666" t="s">
        <v>8359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>
        <f t="shared" si="83"/>
        <v>2015</v>
      </c>
      <c r="Q2667" s="15" t="s">
        <v>8322</v>
      </c>
      <c r="R2667" t="s">
        <v>8359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>
        <f t="shared" si="83"/>
        <v>2015</v>
      </c>
      <c r="Q2668" s="15" t="s">
        <v>8322</v>
      </c>
      <c r="R2668" t="s">
        <v>8359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>
        <f t="shared" si="83"/>
        <v>2016</v>
      </c>
      <c r="Q2669" s="15" t="s">
        <v>8322</v>
      </c>
      <c r="R2669" t="s">
        <v>8359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>
        <f t="shared" si="83"/>
        <v>2015</v>
      </c>
      <c r="Q2670" s="15" t="s">
        <v>8322</v>
      </c>
      <c r="R2670" t="s">
        <v>8359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3"/>
        <v>2015</v>
      </c>
      <c r="Q2671" s="15" t="s">
        <v>8322</v>
      </c>
      <c r="R2671" t="s">
        <v>8359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3"/>
        <v>2014</v>
      </c>
      <c r="Q2672" s="15" t="s">
        <v>8322</v>
      </c>
      <c r="R2672" t="s">
        <v>8359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3"/>
        <v>2014</v>
      </c>
      <c r="Q2673" s="15" t="s">
        <v>8322</v>
      </c>
      <c r="R2673" t="s">
        <v>8359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3"/>
        <v>2015</v>
      </c>
      <c r="Q2674" s="15" t="s">
        <v>8322</v>
      </c>
      <c r="R2674" t="s">
        <v>8359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3"/>
        <v>2014</v>
      </c>
      <c r="Q2675" s="15" t="s">
        <v>8322</v>
      </c>
      <c r="R2675" t="s">
        <v>8359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3"/>
        <v>2016</v>
      </c>
      <c r="Q2676" s="15" t="s">
        <v>8322</v>
      </c>
      <c r="R2676" t="s">
        <v>8359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3"/>
        <v>2014</v>
      </c>
      <c r="Q2677" s="15" t="s">
        <v>8322</v>
      </c>
      <c r="R2677" t="s">
        <v>8359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3"/>
        <v>2016</v>
      </c>
      <c r="Q2678" s="15" t="s">
        <v>8322</v>
      </c>
      <c r="R2678" t="s">
        <v>8359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3"/>
        <v>2014</v>
      </c>
      <c r="Q2679" s="15" t="s">
        <v>8322</v>
      </c>
      <c r="R2679" t="s">
        <v>8359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3"/>
        <v>2015</v>
      </c>
      <c r="Q2680" s="15" t="s">
        <v>8322</v>
      </c>
      <c r="R2680" t="s">
        <v>8359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3"/>
        <v>2015</v>
      </c>
      <c r="Q2681" s="15" t="s">
        <v>8322</v>
      </c>
      <c r="R2681" t="s">
        <v>8359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3"/>
        <v>2016</v>
      </c>
      <c r="Q2682" s="15" t="s">
        <v>8322</v>
      </c>
      <c r="R2682" t="s">
        <v>8359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3"/>
        <v>2014</v>
      </c>
      <c r="Q2683" s="15" t="s">
        <v>8339</v>
      </c>
      <c r="R2683" t="s">
        <v>8340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3"/>
        <v>2014</v>
      </c>
      <c r="Q2684" s="15" t="s">
        <v>8339</v>
      </c>
      <c r="R2684" t="s">
        <v>8340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3"/>
        <v>2015</v>
      </c>
      <c r="Q2685" s="15" t="s">
        <v>8339</v>
      </c>
      <c r="R2685" t="s">
        <v>8340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3"/>
        <v>2014</v>
      </c>
      <c r="Q2686" s="15" t="s">
        <v>8339</v>
      </c>
      <c r="R2686" t="s">
        <v>8340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3"/>
        <v>2015</v>
      </c>
      <c r="Q2687" s="15" t="s">
        <v>8339</v>
      </c>
      <c r="R2687" t="s">
        <v>8340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3"/>
        <v>2014</v>
      </c>
      <c r="Q2688" s="15" t="s">
        <v>8339</v>
      </c>
      <c r="R2688" t="s">
        <v>8340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3"/>
        <v>2015</v>
      </c>
      <c r="Q2689" s="15" t="s">
        <v>8339</v>
      </c>
      <c r="R2689" t="s">
        <v>8340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>
        <f t="shared" si="83"/>
        <v>2015</v>
      </c>
      <c r="Q2690" s="15" t="s">
        <v>8339</v>
      </c>
      <c r="R2690" t="s">
        <v>8340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(((J2691/60)/60)/24)+DATE(1970,1,1)</f>
        <v>42551.961689814809</v>
      </c>
      <c r="P2691">
        <f t="shared" si="83"/>
        <v>2016</v>
      </c>
      <c r="Q2691" s="15" t="s">
        <v>8339</v>
      </c>
      <c r="R2691" t="s">
        <v>8340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>
        <f t="shared" ref="P2692:P2755" si="85">YEAR(O2692)</f>
        <v>2015</v>
      </c>
      <c r="Q2692" s="15" t="s">
        <v>8339</v>
      </c>
      <c r="R2692" t="s">
        <v>8340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>
        <f t="shared" si="85"/>
        <v>2015</v>
      </c>
      <c r="Q2693" s="15" t="s">
        <v>8339</v>
      </c>
      <c r="R2693" t="s">
        <v>8340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>
        <f t="shared" si="85"/>
        <v>2015</v>
      </c>
      <c r="Q2694" s="15" t="s">
        <v>8339</v>
      </c>
      <c r="R2694" t="s">
        <v>8340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>
        <f t="shared" si="85"/>
        <v>2014</v>
      </c>
      <c r="Q2695" s="15" t="s">
        <v>8339</v>
      </c>
      <c r="R2695" t="s">
        <v>8340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>
        <f t="shared" si="85"/>
        <v>2014</v>
      </c>
      <c r="Q2696" s="15" t="s">
        <v>8339</v>
      </c>
      <c r="R2696" t="s">
        <v>8340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>
        <f t="shared" si="85"/>
        <v>2015</v>
      </c>
      <c r="Q2697" s="15" t="s">
        <v>8339</v>
      </c>
      <c r="R2697" t="s">
        <v>8340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>
        <f t="shared" si="85"/>
        <v>2014</v>
      </c>
      <c r="Q2698" s="15" t="s">
        <v>8339</v>
      </c>
      <c r="R2698" t="s">
        <v>8340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>
        <f t="shared" si="85"/>
        <v>2015</v>
      </c>
      <c r="Q2699" s="15" t="s">
        <v>8339</v>
      </c>
      <c r="R2699" t="s">
        <v>8340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>
        <f t="shared" si="85"/>
        <v>2014</v>
      </c>
      <c r="Q2700" s="15" t="s">
        <v>8339</v>
      </c>
      <c r="R2700" t="s">
        <v>8340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>
        <f t="shared" si="85"/>
        <v>2014</v>
      </c>
      <c r="Q2701" s="15" t="s">
        <v>8339</v>
      </c>
      <c r="R2701" t="s">
        <v>8340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>
        <f t="shared" si="85"/>
        <v>2014</v>
      </c>
      <c r="Q2702" s="15" t="s">
        <v>8339</v>
      </c>
      <c r="R2702" t="s">
        <v>8340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>
        <f t="shared" si="85"/>
        <v>2017</v>
      </c>
      <c r="Q2703" s="15" t="s">
        <v>8320</v>
      </c>
      <c r="R2703" t="s">
        <v>8360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>
        <f t="shared" si="85"/>
        <v>2017</v>
      </c>
      <c r="Q2704" s="15" t="s">
        <v>8320</v>
      </c>
      <c r="R2704" t="s">
        <v>8360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>
        <f t="shared" si="85"/>
        <v>2017</v>
      </c>
      <c r="Q2705" s="15" t="s">
        <v>8320</v>
      </c>
      <c r="R2705" t="s">
        <v>8360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>
        <f t="shared" si="85"/>
        <v>2017</v>
      </c>
      <c r="Q2706" s="15" t="s">
        <v>8320</v>
      </c>
      <c r="R2706" t="s">
        <v>8360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>
        <f t="shared" si="85"/>
        <v>2017</v>
      </c>
      <c r="Q2707" s="15" t="s">
        <v>8320</v>
      </c>
      <c r="R2707" t="s">
        <v>8360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>
        <f t="shared" si="85"/>
        <v>2014</v>
      </c>
      <c r="Q2708" s="15" t="s">
        <v>8320</v>
      </c>
      <c r="R2708" t="s">
        <v>8360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>
        <f t="shared" si="85"/>
        <v>2013</v>
      </c>
      <c r="Q2709" s="15" t="s">
        <v>8320</v>
      </c>
      <c r="R2709" t="s">
        <v>8360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>
        <f t="shared" si="85"/>
        <v>2016</v>
      </c>
      <c r="Q2710" s="15" t="s">
        <v>8320</v>
      </c>
      <c r="R2710" t="s">
        <v>8360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>
        <f t="shared" si="85"/>
        <v>2016</v>
      </c>
      <c r="Q2711" s="15" t="s">
        <v>8320</v>
      </c>
      <c r="R2711" t="s">
        <v>8360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>
        <f t="shared" si="85"/>
        <v>2014</v>
      </c>
      <c r="Q2712" s="15" t="s">
        <v>8320</v>
      </c>
      <c r="R2712" t="s">
        <v>8360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>
        <f t="shared" si="85"/>
        <v>2014</v>
      </c>
      <c r="Q2713" s="15" t="s">
        <v>8320</v>
      </c>
      <c r="R2713" t="s">
        <v>8360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>
        <f t="shared" si="85"/>
        <v>2013</v>
      </c>
      <c r="Q2714" s="15" t="s">
        <v>8320</v>
      </c>
      <c r="R2714" t="s">
        <v>8360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>
        <f t="shared" si="85"/>
        <v>2015</v>
      </c>
      <c r="Q2715" s="15" t="s">
        <v>8320</v>
      </c>
      <c r="R2715" t="s">
        <v>8360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>
        <f t="shared" si="85"/>
        <v>2016</v>
      </c>
      <c r="Q2716" s="15" t="s">
        <v>8320</v>
      </c>
      <c r="R2716" t="s">
        <v>8360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>
        <f t="shared" si="85"/>
        <v>2016</v>
      </c>
      <c r="Q2717" s="15" t="s">
        <v>8320</v>
      </c>
      <c r="R2717" t="s">
        <v>8360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>
        <f t="shared" si="85"/>
        <v>2015</v>
      </c>
      <c r="Q2718" s="15" t="s">
        <v>8320</v>
      </c>
      <c r="R2718" t="s">
        <v>8360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>
        <f t="shared" si="85"/>
        <v>2014</v>
      </c>
      <c r="Q2719" s="15" t="s">
        <v>8320</v>
      </c>
      <c r="R2719" t="s">
        <v>8360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>
        <f t="shared" si="85"/>
        <v>2016</v>
      </c>
      <c r="Q2720" s="15" t="s">
        <v>8320</v>
      </c>
      <c r="R2720" t="s">
        <v>8360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>
        <f t="shared" si="85"/>
        <v>2016</v>
      </c>
      <c r="Q2721" s="15" t="s">
        <v>8320</v>
      </c>
      <c r="R2721" t="s">
        <v>8360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>
        <f t="shared" si="85"/>
        <v>2016</v>
      </c>
      <c r="Q2722" s="15" t="s">
        <v>8320</v>
      </c>
      <c r="R2722" t="s">
        <v>8360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>
        <f t="shared" si="85"/>
        <v>2013</v>
      </c>
      <c r="Q2723" s="15" t="s">
        <v>8322</v>
      </c>
      <c r="R2723" t="s">
        <v>8352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>
        <f t="shared" si="85"/>
        <v>2016</v>
      </c>
      <c r="Q2724" s="15" t="s">
        <v>8322</v>
      </c>
      <c r="R2724" t="s">
        <v>8352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>
        <f t="shared" si="85"/>
        <v>2014</v>
      </c>
      <c r="Q2725" s="15" t="s">
        <v>8322</v>
      </c>
      <c r="R2725" t="s">
        <v>8352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>
        <f t="shared" si="85"/>
        <v>2015</v>
      </c>
      <c r="Q2726" s="15" t="s">
        <v>8322</v>
      </c>
      <c r="R2726" t="s">
        <v>8352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>
        <f t="shared" si="85"/>
        <v>2017</v>
      </c>
      <c r="Q2727" s="15" t="s">
        <v>8322</v>
      </c>
      <c r="R2727" t="s">
        <v>8352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>
        <f t="shared" si="85"/>
        <v>2016</v>
      </c>
      <c r="Q2728" s="15" t="s">
        <v>8322</v>
      </c>
      <c r="R2728" t="s">
        <v>8352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>
        <f t="shared" si="85"/>
        <v>2015</v>
      </c>
      <c r="Q2729" s="15" t="s">
        <v>8322</v>
      </c>
      <c r="R2729" t="s">
        <v>8352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>
        <f t="shared" si="85"/>
        <v>2015</v>
      </c>
      <c r="Q2730" s="15" t="s">
        <v>8322</v>
      </c>
      <c r="R2730" t="s">
        <v>8352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>
        <f t="shared" si="85"/>
        <v>2015</v>
      </c>
      <c r="Q2731" s="15" t="s">
        <v>8322</v>
      </c>
      <c r="R2731" t="s">
        <v>8352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>
        <f t="shared" si="85"/>
        <v>2013</v>
      </c>
      <c r="Q2732" s="15" t="s">
        <v>8322</v>
      </c>
      <c r="R2732" t="s">
        <v>8352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>
        <f t="shared" si="85"/>
        <v>2014</v>
      </c>
      <c r="Q2733" s="15" t="s">
        <v>8322</v>
      </c>
      <c r="R2733" t="s">
        <v>8352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>
        <f t="shared" si="85"/>
        <v>2013</v>
      </c>
      <c r="Q2734" s="15" t="s">
        <v>8322</v>
      </c>
      <c r="R2734" t="s">
        <v>8352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5"/>
        <v>2015</v>
      </c>
      <c r="Q2735" s="15" t="s">
        <v>8322</v>
      </c>
      <c r="R2735" t="s">
        <v>8352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5"/>
        <v>2016</v>
      </c>
      <c r="Q2736" s="15" t="s">
        <v>8322</v>
      </c>
      <c r="R2736" t="s">
        <v>8352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5"/>
        <v>2013</v>
      </c>
      <c r="Q2737" s="15" t="s">
        <v>8322</v>
      </c>
      <c r="R2737" t="s">
        <v>8352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5"/>
        <v>2014</v>
      </c>
      <c r="Q2738" s="15" t="s">
        <v>8322</v>
      </c>
      <c r="R2738" t="s">
        <v>8352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5"/>
        <v>2013</v>
      </c>
      <c r="Q2739" s="15" t="s">
        <v>8322</v>
      </c>
      <c r="R2739" t="s">
        <v>8352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5"/>
        <v>2016</v>
      </c>
      <c r="Q2740" s="15" t="s">
        <v>8322</v>
      </c>
      <c r="R2740" t="s">
        <v>8352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5"/>
        <v>2014</v>
      </c>
      <c r="Q2741" s="15" t="s">
        <v>8322</v>
      </c>
      <c r="R2741" t="s">
        <v>8352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5"/>
        <v>2015</v>
      </c>
      <c r="Q2742" s="15" t="s">
        <v>8322</v>
      </c>
      <c r="R2742" t="s">
        <v>8352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5"/>
        <v>2014</v>
      </c>
      <c r="Q2743" s="15" t="s">
        <v>8325</v>
      </c>
      <c r="R2743" t="s">
        <v>8361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5"/>
        <v>2012</v>
      </c>
      <c r="Q2744" s="15" t="s">
        <v>8325</v>
      </c>
      <c r="R2744" t="s">
        <v>8361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5"/>
        <v>2016</v>
      </c>
      <c r="Q2745" s="15" t="s">
        <v>8325</v>
      </c>
      <c r="R2745" t="s">
        <v>8361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5"/>
        <v>2012</v>
      </c>
      <c r="Q2746" s="15" t="s">
        <v>8325</v>
      </c>
      <c r="R2746" t="s">
        <v>8361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5"/>
        <v>2012</v>
      </c>
      <c r="Q2747" s="15" t="s">
        <v>8325</v>
      </c>
      <c r="R2747" t="s">
        <v>8361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5"/>
        <v>2014</v>
      </c>
      <c r="Q2748" s="15" t="s">
        <v>8325</v>
      </c>
      <c r="R2748" t="s">
        <v>8361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5"/>
        <v>2012</v>
      </c>
      <c r="Q2749" s="15" t="s">
        <v>8325</v>
      </c>
      <c r="R2749" t="s">
        <v>8361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5"/>
        <v>2016</v>
      </c>
      <c r="Q2750" s="15" t="s">
        <v>8325</v>
      </c>
      <c r="R2750" t="s">
        <v>8361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5"/>
        <v>2015</v>
      </c>
      <c r="Q2751" s="15" t="s">
        <v>8325</v>
      </c>
      <c r="R2751" t="s">
        <v>8361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5"/>
        <v>2012</v>
      </c>
      <c r="Q2752" s="15" t="s">
        <v>8325</v>
      </c>
      <c r="R2752" t="s">
        <v>8361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5"/>
        <v>2014</v>
      </c>
      <c r="Q2753" s="15" t="s">
        <v>8325</v>
      </c>
      <c r="R2753" t="s">
        <v>8361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>
        <f t="shared" si="85"/>
        <v>2011</v>
      </c>
      <c r="Q2754" s="15" t="s">
        <v>8325</v>
      </c>
      <c r="R2754" t="s">
        <v>8361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(((J2755/60)/60)/24)+DATE(1970,1,1)</f>
        <v>41117.900729166664</v>
      </c>
      <c r="P2755">
        <f t="shared" si="85"/>
        <v>2012</v>
      </c>
      <c r="Q2755" s="15" t="s">
        <v>8325</v>
      </c>
      <c r="R2755" t="s">
        <v>8361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>
        <f t="shared" ref="P2756:P2819" si="87">YEAR(O2756)</f>
        <v>2014</v>
      </c>
      <c r="Q2756" s="15" t="s">
        <v>8325</v>
      </c>
      <c r="R2756" t="s">
        <v>8361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>
        <f t="shared" si="87"/>
        <v>2015</v>
      </c>
      <c r="Q2757" s="15" t="s">
        <v>8325</v>
      </c>
      <c r="R2757" t="s">
        <v>8361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>
        <f t="shared" si="87"/>
        <v>2013</v>
      </c>
      <c r="Q2758" s="15" t="s">
        <v>8325</v>
      </c>
      <c r="R2758" t="s">
        <v>8361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>
        <f t="shared" si="87"/>
        <v>2016</v>
      </c>
      <c r="Q2759" s="15" t="s">
        <v>8325</v>
      </c>
      <c r="R2759" t="s">
        <v>8361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>
        <f t="shared" si="87"/>
        <v>2016</v>
      </c>
      <c r="Q2760" s="15" t="s">
        <v>8325</v>
      </c>
      <c r="R2760" t="s">
        <v>8361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>
        <f t="shared" si="87"/>
        <v>2016</v>
      </c>
      <c r="Q2761" s="15" t="s">
        <v>8325</v>
      </c>
      <c r="R2761" t="s">
        <v>8361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>
        <f t="shared" si="87"/>
        <v>2013</v>
      </c>
      <c r="Q2762" s="15" t="s">
        <v>8325</v>
      </c>
      <c r="R2762" t="s">
        <v>8361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>
        <f t="shared" si="87"/>
        <v>2012</v>
      </c>
      <c r="Q2763" s="15" t="s">
        <v>8325</v>
      </c>
      <c r="R2763" t="s">
        <v>8361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>
        <f t="shared" si="87"/>
        <v>2012</v>
      </c>
      <c r="Q2764" s="15" t="s">
        <v>8325</v>
      </c>
      <c r="R2764" t="s">
        <v>8361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>
        <f t="shared" si="87"/>
        <v>2013</v>
      </c>
      <c r="Q2765" s="15" t="s">
        <v>8325</v>
      </c>
      <c r="R2765" t="s">
        <v>8361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>
        <f t="shared" si="87"/>
        <v>2012</v>
      </c>
      <c r="Q2766" s="15" t="s">
        <v>8325</v>
      </c>
      <c r="R2766" t="s">
        <v>8361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>
        <f t="shared" si="87"/>
        <v>2012</v>
      </c>
      <c r="Q2767" s="15" t="s">
        <v>8325</v>
      </c>
      <c r="R2767" t="s">
        <v>8361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>
        <f t="shared" si="87"/>
        <v>2011</v>
      </c>
      <c r="Q2768" s="15" t="s">
        <v>8325</v>
      </c>
      <c r="R2768" t="s">
        <v>8361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>
        <f t="shared" si="87"/>
        <v>2015</v>
      </c>
      <c r="Q2769" s="15" t="s">
        <v>8325</v>
      </c>
      <c r="R2769" t="s">
        <v>8361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>
        <f t="shared" si="87"/>
        <v>2012</v>
      </c>
      <c r="Q2770" s="15" t="s">
        <v>8325</v>
      </c>
      <c r="R2770" t="s">
        <v>8361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>
        <f t="shared" si="87"/>
        <v>2014</v>
      </c>
      <c r="Q2771" s="15" t="s">
        <v>8325</v>
      </c>
      <c r="R2771" t="s">
        <v>8361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>
        <f t="shared" si="87"/>
        <v>2014</v>
      </c>
      <c r="Q2772" s="15" t="s">
        <v>8325</v>
      </c>
      <c r="R2772" t="s">
        <v>8361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>
        <f t="shared" si="87"/>
        <v>2012</v>
      </c>
      <c r="Q2773" s="15" t="s">
        <v>8325</v>
      </c>
      <c r="R2773" t="s">
        <v>8361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>
        <f t="shared" si="87"/>
        <v>2013</v>
      </c>
      <c r="Q2774" s="15" t="s">
        <v>8325</v>
      </c>
      <c r="R2774" t="s">
        <v>8361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>
        <f t="shared" si="87"/>
        <v>2016</v>
      </c>
      <c r="Q2775" s="15" t="s">
        <v>8325</v>
      </c>
      <c r="R2775" t="s">
        <v>8361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>
        <f t="shared" si="87"/>
        <v>2013</v>
      </c>
      <c r="Q2776" s="15" t="s">
        <v>8325</v>
      </c>
      <c r="R2776" t="s">
        <v>8361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>
        <f t="shared" si="87"/>
        <v>2011</v>
      </c>
      <c r="Q2777" s="15" t="s">
        <v>8325</v>
      </c>
      <c r="R2777" t="s">
        <v>8361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>
        <f t="shared" si="87"/>
        <v>2015</v>
      </c>
      <c r="Q2778" s="15" t="s">
        <v>8325</v>
      </c>
      <c r="R2778" t="s">
        <v>8361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>
        <f t="shared" si="87"/>
        <v>2015</v>
      </c>
      <c r="Q2779" s="15" t="s">
        <v>8325</v>
      </c>
      <c r="R2779" t="s">
        <v>8361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>
        <f t="shared" si="87"/>
        <v>2014</v>
      </c>
      <c r="Q2780" s="15" t="s">
        <v>8325</v>
      </c>
      <c r="R2780" t="s">
        <v>8361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>
        <f t="shared" si="87"/>
        <v>2015</v>
      </c>
      <c r="Q2781" s="15" t="s">
        <v>8325</v>
      </c>
      <c r="R2781" t="s">
        <v>8361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>
        <f t="shared" si="87"/>
        <v>2017</v>
      </c>
      <c r="Q2782" s="15" t="s">
        <v>8325</v>
      </c>
      <c r="R2782" t="s">
        <v>8361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>
        <f t="shared" si="87"/>
        <v>2015</v>
      </c>
      <c r="Q2783" s="15" t="s">
        <v>8320</v>
      </c>
      <c r="R2783" t="s">
        <v>8321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>
        <f t="shared" si="87"/>
        <v>2015</v>
      </c>
      <c r="Q2784" s="15" t="s">
        <v>8320</v>
      </c>
      <c r="R2784" t="s">
        <v>8321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>
        <f t="shared" si="87"/>
        <v>2015</v>
      </c>
      <c r="Q2785" s="15" t="s">
        <v>8320</v>
      </c>
      <c r="R2785" t="s">
        <v>8321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>
        <f t="shared" si="87"/>
        <v>2014</v>
      </c>
      <c r="Q2786" s="15" t="s">
        <v>8320</v>
      </c>
      <c r="R2786" t="s">
        <v>8321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>
        <f t="shared" si="87"/>
        <v>2016</v>
      </c>
      <c r="Q2787" s="15" t="s">
        <v>8320</v>
      </c>
      <c r="R2787" t="s">
        <v>8321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>
        <f t="shared" si="87"/>
        <v>2014</v>
      </c>
      <c r="Q2788" s="15" t="s">
        <v>8320</v>
      </c>
      <c r="R2788" t="s">
        <v>8321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>
        <f t="shared" si="87"/>
        <v>2014</v>
      </c>
      <c r="Q2789" s="15" t="s">
        <v>8320</v>
      </c>
      <c r="R2789" t="s">
        <v>8321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>
        <f t="shared" si="87"/>
        <v>2016</v>
      </c>
      <c r="Q2790" s="15" t="s">
        <v>8320</v>
      </c>
      <c r="R2790" t="s">
        <v>8321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>
        <f t="shared" si="87"/>
        <v>2015</v>
      </c>
      <c r="Q2791" s="15" t="s">
        <v>8320</v>
      </c>
      <c r="R2791" t="s">
        <v>8321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>
        <f t="shared" si="87"/>
        <v>2015</v>
      </c>
      <c r="Q2792" s="15" t="s">
        <v>8320</v>
      </c>
      <c r="R2792" t="s">
        <v>8321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>
        <f t="shared" si="87"/>
        <v>2016</v>
      </c>
      <c r="Q2793" s="15" t="s">
        <v>8320</v>
      </c>
      <c r="R2793" t="s">
        <v>8321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>
        <f t="shared" si="87"/>
        <v>2015</v>
      </c>
      <c r="Q2794" s="15" t="s">
        <v>8320</v>
      </c>
      <c r="R2794" t="s">
        <v>8321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>
        <f t="shared" si="87"/>
        <v>2015</v>
      </c>
      <c r="Q2795" s="15" t="s">
        <v>8320</v>
      </c>
      <c r="R2795" t="s">
        <v>8321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>
        <f t="shared" si="87"/>
        <v>2016</v>
      </c>
      <c r="Q2796" s="15" t="s">
        <v>8320</v>
      </c>
      <c r="R2796" t="s">
        <v>8321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>
        <f t="shared" si="87"/>
        <v>2014</v>
      </c>
      <c r="Q2797" s="15" t="s">
        <v>8320</v>
      </c>
      <c r="R2797" t="s">
        <v>8321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>
        <f t="shared" si="87"/>
        <v>2014</v>
      </c>
      <c r="Q2798" s="15" t="s">
        <v>8320</v>
      </c>
      <c r="R2798" t="s">
        <v>8321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7"/>
        <v>2014</v>
      </c>
      <c r="Q2799" s="15" t="s">
        <v>8320</v>
      </c>
      <c r="R2799" t="s">
        <v>8321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7"/>
        <v>2015</v>
      </c>
      <c r="Q2800" s="15" t="s">
        <v>8320</v>
      </c>
      <c r="R2800" t="s">
        <v>8321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7"/>
        <v>2016</v>
      </c>
      <c r="Q2801" s="15" t="s">
        <v>8320</v>
      </c>
      <c r="R2801" t="s">
        <v>8321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7"/>
        <v>2014</v>
      </c>
      <c r="Q2802" s="15" t="s">
        <v>8320</v>
      </c>
      <c r="R2802" t="s">
        <v>8321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7"/>
        <v>2014</v>
      </c>
      <c r="Q2803" s="15" t="s">
        <v>8320</v>
      </c>
      <c r="R2803" t="s">
        <v>8321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7"/>
        <v>2015</v>
      </c>
      <c r="Q2804" s="15" t="s">
        <v>8320</v>
      </c>
      <c r="R2804" t="s">
        <v>8321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7"/>
        <v>2015</v>
      </c>
      <c r="Q2805" s="15" t="s">
        <v>8320</v>
      </c>
      <c r="R2805" t="s">
        <v>8321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7"/>
        <v>2014</v>
      </c>
      <c r="Q2806" s="15" t="s">
        <v>8320</v>
      </c>
      <c r="R2806" t="s">
        <v>8321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7"/>
        <v>2015</v>
      </c>
      <c r="Q2807" s="15" t="s">
        <v>8320</v>
      </c>
      <c r="R2807" t="s">
        <v>8321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7"/>
        <v>2015</v>
      </c>
      <c r="Q2808" s="15" t="s">
        <v>8320</v>
      </c>
      <c r="R2808" t="s">
        <v>8321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7"/>
        <v>2015</v>
      </c>
      <c r="Q2809" s="15" t="s">
        <v>8320</v>
      </c>
      <c r="R2809" t="s">
        <v>8321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7"/>
        <v>2015</v>
      </c>
      <c r="Q2810" s="15" t="s">
        <v>8320</v>
      </c>
      <c r="R2810" t="s">
        <v>8321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7"/>
        <v>2016</v>
      </c>
      <c r="Q2811" s="15" t="s">
        <v>8320</v>
      </c>
      <c r="R2811" t="s">
        <v>8321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7"/>
        <v>2014</v>
      </c>
      <c r="Q2812" s="15" t="s">
        <v>8320</v>
      </c>
      <c r="R2812" t="s">
        <v>8321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7"/>
        <v>2015</v>
      </c>
      <c r="Q2813" s="15" t="s">
        <v>8320</v>
      </c>
      <c r="R2813" t="s">
        <v>8321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7"/>
        <v>2015</v>
      </c>
      <c r="Q2814" s="15" t="s">
        <v>8320</v>
      </c>
      <c r="R2814" t="s">
        <v>8321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7"/>
        <v>2016</v>
      </c>
      <c r="Q2815" s="15" t="s">
        <v>8320</v>
      </c>
      <c r="R2815" t="s">
        <v>8321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7"/>
        <v>2015</v>
      </c>
      <c r="Q2816" s="15" t="s">
        <v>8320</v>
      </c>
      <c r="R2816" t="s">
        <v>8321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7"/>
        <v>2016</v>
      </c>
      <c r="Q2817" s="15" t="s">
        <v>8320</v>
      </c>
      <c r="R2817" t="s">
        <v>8321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>
        <f t="shared" si="87"/>
        <v>2015</v>
      </c>
      <c r="Q2818" s="15" t="s">
        <v>8320</v>
      </c>
      <c r="R2818" t="s">
        <v>8321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(((J2819/60)/60)/24)+DATE(1970,1,1)</f>
        <v>42023.634976851856</v>
      </c>
      <c r="P2819">
        <f t="shared" si="87"/>
        <v>2015</v>
      </c>
      <c r="Q2819" s="15" t="s">
        <v>8320</v>
      </c>
      <c r="R2819" t="s">
        <v>8321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>
        <f t="shared" ref="P2820:P2883" si="89">YEAR(O2820)</f>
        <v>2015</v>
      </c>
      <c r="Q2820" s="15" t="s">
        <v>8320</v>
      </c>
      <c r="R2820" t="s">
        <v>8321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>
        <f t="shared" si="89"/>
        <v>2015</v>
      </c>
      <c r="Q2821" s="15" t="s">
        <v>8320</v>
      </c>
      <c r="R2821" t="s">
        <v>8321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>
        <f t="shared" si="89"/>
        <v>2016</v>
      </c>
      <c r="Q2822" s="15" t="s">
        <v>8320</v>
      </c>
      <c r="R2822" t="s">
        <v>8321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>
        <f t="shared" si="89"/>
        <v>2014</v>
      </c>
      <c r="Q2823" s="15" t="s">
        <v>8320</v>
      </c>
      <c r="R2823" t="s">
        <v>8321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>
        <f t="shared" si="89"/>
        <v>2015</v>
      </c>
      <c r="Q2824" s="15" t="s">
        <v>8320</v>
      </c>
      <c r="R2824" t="s">
        <v>8321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>
        <f t="shared" si="89"/>
        <v>2015</v>
      </c>
      <c r="Q2825" s="15" t="s">
        <v>8320</v>
      </c>
      <c r="R2825" t="s">
        <v>8321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>
        <f t="shared" si="89"/>
        <v>2015</v>
      </c>
      <c r="Q2826" s="15" t="s">
        <v>8320</v>
      </c>
      <c r="R2826" t="s">
        <v>8321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>
        <f t="shared" si="89"/>
        <v>2015</v>
      </c>
      <c r="Q2827" s="15" t="s">
        <v>8320</v>
      </c>
      <c r="R2827" t="s">
        <v>8321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>
        <f t="shared" si="89"/>
        <v>2015</v>
      </c>
      <c r="Q2828" s="15" t="s">
        <v>8320</v>
      </c>
      <c r="R2828" t="s">
        <v>8321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>
        <f t="shared" si="89"/>
        <v>2016</v>
      </c>
      <c r="Q2829" s="15" t="s">
        <v>8320</v>
      </c>
      <c r="R2829" t="s">
        <v>8321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>
        <f t="shared" si="89"/>
        <v>2015</v>
      </c>
      <c r="Q2830" s="15" t="s">
        <v>8320</v>
      </c>
      <c r="R2830" t="s">
        <v>8321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>
        <f t="shared" si="89"/>
        <v>2016</v>
      </c>
      <c r="Q2831" s="15" t="s">
        <v>8320</v>
      </c>
      <c r="R2831" t="s">
        <v>8321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>
        <f t="shared" si="89"/>
        <v>2014</v>
      </c>
      <c r="Q2832" s="15" t="s">
        <v>8320</v>
      </c>
      <c r="R2832" t="s">
        <v>8321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>
        <f t="shared" si="89"/>
        <v>2015</v>
      </c>
      <c r="Q2833" s="15" t="s">
        <v>8320</v>
      </c>
      <c r="R2833" t="s">
        <v>8321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>
        <f t="shared" si="89"/>
        <v>2014</v>
      </c>
      <c r="Q2834" s="15" t="s">
        <v>8320</v>
      </c>
      <c r="R2834" t="s">
        <v>8321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>
        <f t="shared" si="89"/>
        <v>2015</v>
      </c>
      <c r="Q2835" s="15" t="s">
        <v>8320</v>
      </c>
      <c r="R2835" t="s">
        <v>8321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>
        <f t="shared" si="89"/>
        <v>2015</v>
      </c>
      <c r="Q2836" s="15" t="s">
        <v>8320</v>
      </c>
      <c r="R2836" t="s">
        <v>8321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>
        <f t="shared" si="89"/>
        <v>2015</v>
      </c>
      <c r="Q2837" s="15" t="s">
        <v>8320</v>
      </c>
      <c r="R2837" t="s">
        <v>8321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>
        <f t="shared" si="89"/>
        <v>2017</v>
      </c>
      <c r="Q2838" s="15" t="s">
        <v>8320</v>
      </c>
      <c r="R2838" t="s">
        <v>8321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>
        <f t="shared" si="89"/>
        <v>2015</v>
      </c>
      <c r="Q2839" s="15" t="s">
        <v>8320</v>
      </c>
      <c r="R2839" t="s">
        <v>8321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>
        <f t="shared" si="89"/>
        <v>2014</v>
      </c>
      <c r="Q2840" s="15" t="s">
        <v>8320</v>
      </c>
      <c r="R2840" t="s">
        <v>8321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>
        <f t="shared" si="89"/>
        <v>2014</v>
      </c>
      <c r="Q2841" s="15" t="s">
        <v>8320</v>
      </c>
      <c r="R2841" t="s">
        <v>8321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>
        <f t="shared" si="89"/>
        <v>2015</v>
      </c>
      <c r="Q2842" s="15" t="s">
        <v>8320</v>
      </c>
      <c r="R2842" t="s">
        <v>8321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>
        <f t="shared" si="89"/>
        <v>2015</v>
      </c>
      <c r="Q2843" s="15" t="s">
        <v>8320</v>
      </c>
      <c r="R2843" t="s">
        <v>8321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>
        <f t="shared" si="89"/>
        <v>2014</v>
      </c>
      <c r="Q2844" s="15" t="s">
        <v>8320</v>
      </c>
      <c r="R2844" t="s">
        <v>8321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>
        <f t="shared" si="89"/>
        <v>2016</v>
      </c>
      <c r="Q2845" s="15" t="s">
        <v>8320</v>
      </c>
      <c r="R2845" t="s">
        <v>8321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>
        <f t="shared" si="89"/>
        <v>2016</v>
      </c>
      <c r="Q2846" s="15" t="s">
        <v>8320</v>
      </c>
      <c r="R2846" t="s">
        <v>8321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>
        <f t="shared" si="89"/>
        <v>2015</v>
      </c>
      <c r="Q2847" s="15" t="s">
        <v>8320</v>
      </c>
      <c r="R2847" t="s">
        <v>8321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>
        <f t="shared" si="89"/>
        <v>2015</v>
      </c>
      <c r="Q2848" s="15" t="s">
        <v>8320</v>
      </c>
      <c r="R2848" t="s">
        <v>8321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>
        <f t="shared" si="89"/>
        <v>2016</v>
      </c>
      <c r="Q2849" s="15" t="s">
        <v>8320</v>
      </c>
      <c r="R2849" t="s">
        <v>8321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>
        <f t="shared" si="89"/>
        <v>2015</v>
      </c>
      <c r="Q2850" s="15" t="s">
        <v>8320</v>
      </c>
      <c r="R2850" t="s">
        <v>8321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>
        <f t="shared" si="89"/>
        <v>2016</v>
      </c>
      <c r="Q2851" s="15" t="s">
        <v>8320</v>
      </c>
      <c r="R2851" t="s">
        <v>8321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>
        <f t="shared" si="89"/>
        <v>2014</v>
      </c>
      <c r="Q2852" s="15" t="s">
        <v>8320</v>
      </c>
      <c r="R2852" t="s">
        <v>8321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>
        <f t="shared" si="89"/>
        <v>2016</v>
      </c>
      <c r="Q2853" s="15" t="s">
        <v>8320</v>
      </c>
      <c r="R2853" t="s">
        <v>8321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>
        <f t="shared" si="89"/>
        <v>2014</v>
      </c>
      <c r="Q2854" s="15" t="s">
        <v>8320</v>
      </c>
      <c r="R2854" t="s">
        <v>8321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>
        <f t="shared" si="89"/>
        <v>2014</v>
      </c>
      <c r="Q2855" s="15" t="s">
        <v>8320</v>
      </c>
      <c r="R2855" t="s">
        <v>8321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>
        <f t="shared" si="89"/>
        <v>2015</v>
      </c>
      <c r="Q2856" s="15" t="s">
        <v>8320</v>
      </c>
      <c r="R2856" t="s">
        <v>8321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>
        <f t="shared" si="89"/>
        <v>2016</v>
      </c>
      <c r="Q2857" s="15" t="s">
        <v>8320</v>
      </c>
      <c r="R2857" t="s">
        <v>8321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>
        <f t="shared" si="89"/>
        <v>2015</v>
      </c>
      <c r="Q2858" s="15" t="s">
        <v>8320</v>
      </c>
      <c r="R2858" t="s">
        <v>8321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>
        <f t="shared" si="89"/>
        <v>2016</v>
      </c>
      <c r="Q2859" s="15" t="s">
        <v>8320</v>
      </c>
      <c r="R2859" t="s">
        <v>8321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>
        <f t="shared" si="89"/>
        <v>2014</v>
      </c>
      <c r="Q2860" s="15" t="s">
        <v>8320</v>
      </c>
      <c r="R2860" t="s">
        <v>8321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>
        <f t="shared" si="89"/>
        <v>2015</v>
      </c>
      <c r="Q2861" s="15" t="s">
        <v>8320</v>
      </c>
      <c r="R2861" t="s">
        <v>8321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>
        <f t="shared" si="89"/>
        <v>2016</v>
      </c>
      <c r="Q2862" s="15" t="s">
        <v>8320</v>
      </c>
      <c r="R2862" t="s">
        <v>8321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9"/>
        <v>2015</v>
      </c>
      <c r="Q2863" s="15" t="s">
        <v>8320</v>
      </c>
      <c r="R2863" t="s">
        <v>8321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9"/>
        <v>2014</v>
      </c>
      <c r="Q2864" s="15" t="s">
        <v>8320</v>
      </c>
      <c r="R2864" t="s">
        <v>8321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9"/>
        <v>2014</v>
      </c>
      <c r="Q2865" s="15" t="s">
        <v>8320</v>
      </c>
      <c r="R2865" t="s">
        <v>8321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9"/>
        <v>2015</v>
      </c>
      <c r="Q2866" s="15" t="s">
        <v>8320</v>
      </c>
      <c r="R2866" t="s">
        <v>8321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9"/>
        <v>2014</v>
      </c>
      <c r="Q2867" s="15" t="s">
        <v>8320</v>
      </c>
      <c r="R2867" t="s">
        <v>8321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9"/>
        <v>2016</v>
      </c>
      <c r="Q2868" s="15" t="s">
        <v>8320</v>
      </c>
      <c r="R2868" t="s">
        <v>8321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9"/>
        <v>2016</v>
      </c>
      <c r="Q2869" s="15" t="s">
        <v>8320</v>
      </c>
      <c r="R2869" t="s">
        <v>8321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9"/>
        <v>2016</v>
      </c>
      <c r="Q2870" s="15" t="s">
        <v>8320</v>
      </c>
      <c r="R2870" t="s">
        <v>8321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9"/>
        <v>2016</v>
      </c>
      <c r="Q2871" s="15" t="s">
        <v>8320</v>
      </c>
      <c r="R2871" t="s">
        <v>8321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9"/>
        <v>2014</v>
      </c>
      <c r="Q2872" s="15" t="s">
        <v>8320</v>
      </c>
      <c r="R2872" t="s">
        <v>8321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9"/>
        <v>2014</v>
      </c>
      <c r="Q2873" s="15" t="s">
        <v>8320</v>
      </c>
      <c r="R2873" t="s">
        <v>8321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9"/>
        <v>2015</v>
      </c>
      <c r="Q2874" s="15" t="s">
        <v>8320</v>
      </c>
      <c r="R2874" t="s">
        <v>8321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9"/>
        <v>2014</v>
      </c>
      <c r="Q2875" s="15" t="s">
        <v>8320</v>
      </c>
      <c r="R2875" t="s">
        <v>8321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9"/>
        <v>2016</v>
      </c>
      <c r="Q2876" s="15" t="s">
        <v>8320</v>
      </c>
      <c r="R2876" t="s">
        <v>8321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9"/>
        <v>2016</v>
      </c>
      <c r="Q2877" s="15" t="s">
        <v>8320</v>
      </c>
      <c r="R2877" t="s">
        <v>8321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9"/>
        <v>2015</v>
      </c>
      <c r="Q2878" s="15" t="s">
        <v>8320</v>
      </c>
      <c r="R2878" t="s">
        <v>8321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9"/>
        <v>2016</v>
      </c>
      <c r="Q2879" s="15" t="s">
        <v>8320</v>
      </c>
      <c r="R2879" t="s">
        <v>8321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9"/>
        <v>2015</v>
      </c>
      <c r="Q2880" s="15" t="s">
        <v>8320</v>
      </c>
      <c r="R2880" t="s">
        <v>8321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9"/>
        <v>2015</v>
      </c>
      <c r="Q2881" s="15" t="s">
        <v>8320</v>
      </c>
      <c r="R2881" t="s">
        <v>8321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>
        <f t="shared" si="89"/>
        <v>2015</v>
      </c>
      <c r="Q2882" s="15" t="s">
        <v>8320</v>
      </c>
      <c r="R2882" t="s">
        <v>8321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(((J2883/60)/60)/24)+DATE(1970,1,1)</f>
        <v>41916.597638888888</v>
      </c>
      <c r="P2883">
        <f t="shared" si="89"/>
        <v>2014</v>
      </c>
      <c r="Q2883" s="15" t="s">
        <v>8320</v>
      </c>
      <c r="R2883" t="s">
        <v>8321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>
        <f t="shared" ref="P2884:P2947" si="91">YEAR(O2884)</f>
        <v>2016</v>
      </c>
      <c r="Q2884" s="15" t="s">
        <v>8320</v>
      </c>
      <c r="R2884" t="s">
        <v>8321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>
        <f t="shared" si="91"/>
        <v>2016</v>
      </c>
      <c r="Q2885" s="15" t="s">
        <v>8320</v>
      </c>
      <c r="R2885" t="s">
        <v>8321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>
        <f t="shared" si="91"/>
        <v>2014</v>
      </c>
      <c r="Q2886" s="15" t="s">
        <v>8320</v>
      </c>
      <c r="R2886" t="s">
        <v>8321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>
        <f t="shared" si="91"/>
        <v>2015</v>
      </c>
      <c r="Q2887" s="15" t="s">
        <v>8320</v>
      </c>
      <c r="R2887" t="s">
        <v>8321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>
        <f t="shared" si="91"/>
        <v>2015</v>
      </c>
      <c r="Q2888" s="15" t="s">
        <v>8320</v>
      </c>
      <c r="R2888" t="s">
        <v>8321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>
        <f t="shared" si="91"/>
        <v>2014</v>
      </c>
      <c r="Q2889" s="15" t="s">
        <v>8320</v>
      </c>
      <c r="R2889" t="s">
        <v>8321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>
        <f t="shared" si="91"/>
        <v>2014</v>
      </c>
      <c r="Q2890" s="15" t="s">
        <v>8320</v>
      </c>
      <c r="R2890" t="s">
        <v>8321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>
        <f t="shared" si="91"/>
        <v>2014</v>
      </c>
      <c r="Q2891" s="15" t="s">
        <v>8320</v>
      </c>
      <c r="R2891" t="s">
        <v>8321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>
        <f t="shared" si="91"/>
        <v>2014</v>
      </c>
      <c r="Q2892" s="15" t="s">
        <v>8320</v>
      </c>
      <c r="R2892" t="s">
        <v>8321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>
        <f t="shared" si="91"/>
        <v>2016</v>
      </c>
      <c r="Q2893" s="15" t="s">
        <v>8320</v>
      </c>
      <c r="R2893" t="s">
        <v>8321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>
        <f t="shared" si="91"/>
        <v>2014</v>
      </c>
      <c r="Q2894" s="15" t="s">
        <v>8320</v>
      </c>
      <c r="R2894" t="s">
        <v>8321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>
        <f t="shared" si="91"/>
        <v>2014</v>
      </c>
      <c r="Q2895" s="15" t="s">
        <v>8320</v>
      </c>
      <c r="R2895" t="s">
        <v>8321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>
        <f t="shared" si="91"/>
        <v>2015</v>
      </c>
      <c r="Q2896" s="15" t="s">
        <v>8320</v>
      </c>
      <c r="R2896" t="s">
        <v>8321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>
        <f t="shared" si="91"/>
        <v>2014</v>
      </c>
      <c r="Q2897" s="15" t="s">
        <v>8320</v>
      </c>
      <c r="R2897" t="s">
        <v>8321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>
        <f t="shared" si="91"/>
        <v>2016</v>
      </c>
      <c r="Q2898" s="15" t="s">
        <v>8320</v>
      </c>
      <c r="R2898" t="s">
        <v>8321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>
        <f t="shared" si="91"/>
        <v>2015</v>
      </c>
      <c r="Q2899" s="15" t="s">
        <v>8320</v>
      </c>
      <c r="R2899" t="s">
        <v>8321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>
        <f t="shared" si="91"/>
        <v>2015</v>
      </c>
      <c r="Q2900" s="15" t="s">
        <v>8320</v>
      </c>
      <c r="R2900" t="s">
        <v>8321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>
        <f t="shared" si="91"/>
        <v>2016</v>
      </c>
      <c r="Q2901" s="15" t="s">
        <v>8320</v>
      </c>
      <c r="R2901" t="s">
        <v>8321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>
        <f t="shared" si="91"/>
        <v>2014</v>
      </c>
      <c r="Q2902" s="15" t="s">
        <v>8320</v>
      </c>
      <c r="R2902" t="s">
        <v>8321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>
        <f t="shared" si="91"/>
        <v>2014</v>
      </c>
      <c r="Q2903" s="15" t="s">
        <v>8320</v>
      </c>
      <c r="R2903" t="s">
        <v>8321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>
        <f t="shared" si="91"/>
        <v>2015</v>
      </c>
      <c r="Q2904" s="15" t="s">
        <v>8320</v>
      </c>
      <c r="R2904" t="s">
        <v>8321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>
        <f t="shared" si="91"/>
        <v>2015</v>
      </c>
      <c r="Q2905" s="15" t="s">
        <v>8320</v>
      </c>
      <c r="R2905" t="s">
        <v>8321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>
        <f t="shared" si="91"/>
        <v>2014</v>
      </c>
      <c r="Q2906" s="15" t="s">
        <v>8320</v>
      </c>
      <c r="R2906" t="s">
        <v>8321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>
        <f t="shared" si="91"/>
        <v>2016</v>
      </c>
      <c r="Q2907" s="15" t="s">
        <v>8320</v>
      </c>
      <c r="R2907" t="s">
        <v>8321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>
        <f t="shared" si="91"/>
        <v>2015</v>
      </c>
      <c r="Q2908" s="15" t="s">
        <v>8320</v>
      </c>
      <c r="R2908" t="s">
        <v>8321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>
        <f t="shared" si="91"/>
        <v>2016</v>
      </c>
      <c r="Q2909" s="15" t="s">
        <v>8320</v>
      </c>
      <c r="R2909" t="s">
        <v>8321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>
        <f t="shared" si="91"/>
        <v>2016</v>
      </c>
      <c r="Q2910" s="15" t="s">
        <v>8320</v>
      </c>
      <c r="R2910" t="s">
        <v>8321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>
        <f t="shared" si="91"/>
        <v>2014</v>
      </c>
      <c r="Q2911" s="15" t="s">
        <v>8320</v>
      </c>
      <c r="R2911" t="s">
        <v>8321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>
        <f t="shared" si="91"/>
        <v>2015</v>
      </c>
      <c r="Q2912" s="15" t="s">
        <v>8320</v>
      </c>
      <c r="R2912" t="s">
        <v>8321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>
        <f t="shared" si="91"/>
        <v>2015</v>
      </c>
      <c r="Q2913" s="15" t="s">
        <v>8320</v>
      </c>
      <c r="R2913" t="s">
        <v>8321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>
        <f t="shared" si="91"/>
        <v>2015</v>
      </c>
      <c r="Q2914" s="15" t="s">
        <v>8320</v>
      </c>
      <c r="R2914" t="s">
        <v>8321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>
        <f t="shared" si="91"/>
        <v>2014</v>
      </c>
      <c r="Q2915" s="15" t="s">
        <v>8320</v>
      </c>
      <c r="R2915" t="s">
        <v>8321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>
        <f t="shared" si="91"/>
        <v>2015</v>
      </c>
      <c r="Q2916" s="15" t="s">
        <v>8320</v>
      </c>
      <c r="R2916" t="s">
        <v>8321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>
        <f t="shared" si="91"/>
        <v>2016</v>
      </c>
      <c r="Q2917" s="15" t="s">
        <v>8320</v>
      </c>
      <c r="R2917" t="s">
        <v>8321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>
        <f t="shared" si="91"/>
        <v>2014</v>
      </c>
      <c r="Q2918" s="15" t="s">
        <v>8320</v>
      </c>
      <c r="R2918" t="s">
        <v>8321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>
        <f t="shared" si="91"/>
        <v>2015</v>
      </c>
      <c r="Q2919" s="15" t="s">
        <v>8320</v>
      </c>
      <c r="R2919" t="s">
        <v>8321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>
        <f t="shared" si="91"/>
        <v>2015</v>
      </c>
      <c r="Q2920" s="15" t="s">
        <v>8320</v>
      </c>
      <c r="R2920" t="s">
        <v>8321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>
        <f t="shared" si="91"/>
        <v>2014</v>
      </c>
      <c r="Q2921" s="15" t="s">
        <v>8320</v>
      </c>
      <c r="R2921" t="s">
        <v>8321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>
        <f t="shared" si="91"/>
        <v>2015</v>
      </c>
      <c r="Q2922" s="15" t="s">
        <v>8320</v>
      </c>
      <c r="R2922" t="s">
        <v>8321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>
        <f t="shared" si="91"/>
        <v>2014</v>
      </c>
      <c r="Q2923" s="15" t="s">
        <v>8320</v>
      </c>
      <c r="R2923" t="s">
        <v>8362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>
        <f t="shared" si="91"/>
        <v>2015</v>
      </c>
      <c r="Q2924" s="15" t="s">
        <v>8320</v>
      </c>
      <c r="R2924" t="s">
        <v>8362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>
        <f t="shared" si="91"/>
        <v>2015</v>
      </c>
      <c r="Q2925" s="15" t="s">
        <v>8320</v>
      </c>
      <c r="R2925" t="s">
        <v>8362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>
        <f t="shared" si="91"/>
        <v>2015</v>
      </c>
      <c r="Q2926" s="15" t="s">
        <v>8320</v>
      </c>
      <c r="R2926" t="s">
        <v>8362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91"/>
        <v>2014</v>
      </c>
      <c r="Q2927" s="15" t="s">
        <v>8320</v>
      </c>
      <c r="R2927" t="s">
        <v>8362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91"/>
        <v>2015</v>
      </c>
      <c r="Q2928" s="15" t="s">
        <v>8320</v>
      </c>
      <c r="R2928" t="s">
        <v>8362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91"/>
        <v>2014</v>
      </c>
      <c r="Q2929" s="15" t="s">
        <v>8320</v>
      </c>
      <c r="R2929" t="s">
        <v>8362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91"/>
        <v>2016</v>
      </c>
      <c r="Q2930" s="15" t="s">
        <v>8320</v>
      </c>
      <c r="R2930" t="s">
        <v>8362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91"/>
        <v>2014</v>
      </c>
      <c r="Q2931" s="15" t="s">
        <v>8320</v>
      </c>
      <c r="R2931" t="s">
        <v>8362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91"/>
        <v>2015</v>
      </c>
      <c r="Q2932" s="15" t="s">
        <v>8320</v>
      </c>
      <c r="R2932" t="s">
        <v>8362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91"/>
        <v>2014</v>
      </c>
      <c r="Q2933" s="15" t="s">
        <v>8320</v>
      </c>
      <c r="R2933" t="s">
        <v>8362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91"/>
        <v>2015</v>
      </c>
      <c r="Q2934" s="15" t="s">
        <v>8320</v>
      </c>
      <c r="R2934" t="s">
        <v>8362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91"/>
        <v>2016</v>
      </c>
      <c r="Q2935" s="15" t="s">
        <v>8320</v>
      </c>
      <c r="R2935" t="s">
        <v>8362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91"/>
        <v>2014</v>
      </c>
      <c r="Q2936" s="15" t="s">
        <v>8320</v>
      </c>
      <c r="R2936" t="s">
        <v>8362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91"/>
        <v>2016</v>
      </c>
      <c r="Q2937" s="15" t="s">
        <v>8320</v>
      </c>
      <c r="R2937" t="s">
        <v>8362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91"/>
        <v>2014</v>
      </c>
      <c r="Q2938" s="15" t="s">
        <v>8320</v>
      </c>
      <c r="R2938" t="s">
        <v>8362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91"/>
        <v>2014</v>
      </c>
      <c r="Q2939" s="15" t="s">
        <v>8320</v>
      </c>
      <c r="R2939" t="s">
        <v>8362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91"/>
        <v>2014</v>
      </c>
      <c r="Q2940" s="15" t="s">
        <v>8320</v>
      </c>
      <c r="R2940" t="s">
        <v>8362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91"/>
        <v>2014</v>
      </c>
      <c r="Q2941" s="15" t="s">
        <v>8320</v>
      </c>
      <c r="R2941" t="s">
        <v>8362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91"/>
        <v>2014</v>
      </c>
      <c r="Q2942" s="15" t="s">
        <v>8320</v>
      </c>
      <c r="R2942" t="s">
        <v>8362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91"/>
        <v>2015</v>
      </c>
      <c r="Q2943" s="15" t="s">
        <v>8320</v>
      </c>
      <c r="R2943" t="s">
        <v>8360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91"/>
        <v>2015</v>
      </c>
      <c r="Q2944" s="15" t="s">
        <v>8320</v>
      </c>
      <c r="R2944" t="s">
        <v>8360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91"/>
        <v>2015</v>
      </c>
      <c r="Q2945" s="15" t="s">
        <v>8320</v>
      </c>
      <c r="R2945" t="s">
        <v>8360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>
        <f t="shared" si="91"/>
        <v>2015</v>
      </c>
      <c r="Q2946" s="15" t="s">
        <v>8320</v>
      </c>
      <c r="R2946" t="s">
        <v>8360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(((J2947/60)/60)/24)+DATE(1970,1,1)</f>
        <v>42118.139583333337</v>
      </c>
      <c r="P2947">
        <f t="shared" si="91"/>
        <v>2015</v>
      </c>
      <c r="Q2947" s="15" t="s">
        <v>8320</v>
      </c>
      <c r="R2947" t="s">
        <v>8360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>
        <f t="shared" ref="P2948:P3011" si="93">YEAR(O2948)</f>
        <v>2016</v>
      </c>
      <c r="Q2948" s="15" t="s">
        <v>8320</v>
      </c>
      <c r="R2948" t="s">
        <v>8360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>
        <f t="shared" si="93"/>
        <v>2016</v>
      </c>
      <c r="Q2949" s="15" t="s">
        <v>8320</v>
      </c>
      <c r="R2949" t="s">
        <v>8360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>
        <f t="shared" si="93"/>
        <v>2015</v>
      </c>
      <c r="Q2950" s="15" t="s">
        <v>8320</v>
      </c>
      <c r="R2950" t="s">
        <v>8360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>
        <f t="shared" si="93"/>
        <v>2015</v>
      </c>
      <c r="Q2951" s="15" t="s">
        <v>8320</v>
      </c>
      <c r="R2951" t="s">
        <v>8360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>
        <f t="shared" si="93"/>
        <v>2015</v>
      </c>
      <c r="Q2952" s="15" t="s">
        <v>8320</v>
      </c>
      <c r="R2952" t="s">
        <v>8360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>
        <f t="shared" si="93"/>
        <v>2014</v>
      </c>
      <c r="Q2953" s="15" t="s">
        <v>8320</v>
      </c>
      <c r="R2953" t="s">
        <v>8360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>
        <f t="shared" si="93"/>
        <v>2016</v>
      </c>
      <c r="Q2954" s="15" t="s">
        <v>8320</v>
      </c>
      <c r="R2954" t="s">
        <v>8360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>
        <f t="shared" si="93"/>
        <v>2015</v>
      </c>
      <c r="Q2955" s="15" t="s">
        <v>8320</v>
      </c>
      <c r="R2955" t="s">
        <v>8360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>
        <f t="shared" si="93"/>
        <v>2017</v>
      </c>
      <c r="Q2956" s="15" t="s">
        <v>8320</v>
      </c>
      <c r="R2956" t="s">
        <v>8360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>
        <f t="shared" si="93"/>
        <v>2015</v>
      </c>
      <c r="Q2957" s="15" t="s">
        <v>8320</v>
      </c>
      <c r="R2957" t="s">
        <v>8360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>
        <f t="shared" si="93"/>
        <v>2016</v>
      </c>
      <c r="Q2958" s="15" t="s">
        <v>8320</v>
      </c>
      <c r="R2958" t="s">
        <v>8360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>
        <f t="shared" si="93"/>
        <v>2015</v>
      </c>
      <c r="Q2959" s="15" t="s">
        <v>8320</v>
      </c>
      <c r="R2959" t="s">
        <v>8360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>
        <f t="shared" si="93"/>
        <v>2016</v>
      </c>
      <c r="Q2960" s="15" t="s">
        <v>8320</v>
      </c>
      <c r="R2960" t="s">
        <v>8360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>
        <f t="shared" si="93"/>
        <v>2016</v>
      </c>
      <c r="Q2961" s="15" t="s">
        <v>8320</v>
      </c>
      <c r="R2961" t="s">
        <v>8360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>
        <f t="shared" si="93"/>
        <v>2014</v>
      </c>
      <c r="Q2962" s="15" t="s">
        <v>8320</v>
      </c>
      <c r="R2962" t="s">
        <v>8360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>
        <f t="shared" si="93"/>
        <v>2015</v>
      </c>
      <c r="Q2963" s="15" t="s">
        <v>8320</v>
      </c>
      <c r="R2963" t="s">
        <v>8321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>
        <f t="shared" si="93"/>
        <v>2015</v>
      </c>
      <c r="Q2964" s="15" t="s">
        <v>8320</v>
      </c>
      <c r="R2964" t="s">
        <v>8321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>
        <f t="shared" si="93"/>
        <v>2015</v>
      </c>
      <c r="Q2965" s="15" t="s">
        <v>8320</v>
      </c>
      <c r="R2965" t="s">
        <v>8321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>
        <f t="shared" si="93"/>
        <v>2014</v>
      </c>
      <c r="Q2966" s="15" t="s">
        <v>8320</v>
      </c>
      <c r="R2966" t="s">
        <v>8321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>
        <f t="shared" si="93"/>
        <v>2015</v>
      </c>
      <c r="Q2967" s="15" t="s">
        <v>8320</v>
      </c>
      <c r="R2967" t="s">
        <v>8321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>
        <f t="shared" si="93"/>
        <v>2015</v>
      </c>
      <c r="Q2968" s="15" t="s">
        <v>8320</v>
      </c>
      <c r="R2968" t="s">
        <v>8321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>
        <f t="shared" si="93"/>
        <v>2015</v>
      </c>
      <c r="Q2969" s="15" t="s">
        <v>8320</v>
      </c>
      <c r="R2969" t="s">
        <v>8321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>
        <f t="shared" si="93"/>
        <v>2016</v>
      </c>
      <c r="Q2970" s="15" t="s">
        <v>8320</v>
      </c>
      <c r="R2970" t="s">
        <v>8321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>
        <f t="shared" si="93"/>
        <v>2015</v>
      </c>
      <c r="Q2971" s="15" t="s">
        <v>8320</v>
      </c>
      <c r="R2971" t="s">
        <v>8321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>
        <f t="shared" si="93"/>
        <v>2014</v>
      </c>
      <c r="Q2972" s="15" t="s">
        <v>8320</v>
      </c>
      <c r="R2972" t="s">
        <v>8321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>
        <f t="shared" si="93"/>
        <v>2014</v>
      </c>
      <c r="Q2973" s="15" t="s">
        <v>8320</v>
      </c>
      <c r="R2973" t="s">
        <v>8321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>
        <f t="shared" si="93"/>
        <v>2016</v>
      </c>
      <c r="Q2974" s="15" t="s">
        <v>8320</v>
      </c>
      <c r="R2974" t="s">
        <v>8321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>
        <f t="shared" si="93"/>
        <v>2015</v>
      </c>
      <c r="Q2975" s="15" t="s">
        <v>8320</v>
      </c>
      <c r="R2975" t="s">
        <v>8321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>
        <f t="shared" si="93"/>
        <v>2014</v>
      </c>
      <c r="Q2976" s="15" t="s">
        <v>8320</v>
      </c>
      <c r="R2976" t="s">
        <v>8321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>
        <f t="shared" si="93"/>
        <v>2014</v>
      </c>
      <c r="Q2977" s="15" t="s">
        <v>8320</v>
      </c>
      <c r="R2977" t="s">
        <v>8321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>
        <f t="shared" si="93"/>
        <v>2016</v>
      </c>
      <c r="Q2978" s="15" t="s">
        <v>8320</v>
      </c>
      <c r="R2978" t="s">
        <v>8321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>
        <f t="shared" si="93"/>
        <v>2015</v>
      </c>
      <c r="Q2979" s="15" t="s">
        <v>8320</v>
      </c>
      <c r="R2979" t="s">
        <v>8321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>
        <f t="shared" si="93"/>
        <v>2014</v>
      </c>
      <c r="Q2980" s="15" t="s">
        <v>8320</v>
      </c>
      <c r="R2980" t="s">
        <v>8321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>
        <f t="shared" si="93"/>
        <v>2014</v>
      </c>
      <c r="Q2981" s="15" t="s">
        <v>8320</v>
      </c>
      <c r="R2981" t="s">
        <v>8321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>
        <f t="shared" si="93"/>
        <v>2015</v>
      </c>
      <c r="Q2982" s="15" t="s">
        <v>8320</v>
      </c>
      <c r="R2982" t="s">
        <v>8321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>
        <f t="shared" si="93"/>
        <v>2015</v>
      </c>
      <c r="Q2983" s="15" t="s">
        <v>8320</v>
      </c>
      <c r="R2983" t="s">
        <v>8360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>
        <f t="shared" si="93"/>
        <v>2016</v>
      </c>
      <c r="Q2984" s="15" t="s">
        <v>8320</v>
      </c>
      <c r="R2984" t="s">
        <v>8360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>
        <f t="shared" si="93"/>
        <v>2014</v>
      </c>
      <c r="Q2985" s="15" t="s">
        <v>8320</v>
      </c>
      <c r="R2985" t="s">
        <v>8360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>
        <f t="shared" si="93"/>
        <v>2016</v>
      </c>
      <c r="Q2986" s="15" t="s">
        <v>8320</v>
      </c>
      <c r="R2986" t="s">
        <v>8360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>
        <f t="shared" si="93"/>
        <v>2016</v>
      </c>
      <c r="Q2987" s="15" t="s">
        <v>8320</v>
      </c>
      <c r="R2987" t="s">
        <v>8360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>
        <f t="shared" si="93"/>
        <v>2016</v>
      </c>
      <c r="Q2988" s="15" t="s">
        <v>8320</v>
      </c>
      <c r="R2988" t="s">
        <v>8360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>
        <f t="shared" si="93"/>
        <v>2016</v>
      </c>
      <c r="Q2989" s="15" t="s">
        <v>8320</v>
      </c>
      <c r="R2989" t="s">
        <v>8360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>
        <f t="shared" si="93"/>
        <v>2016</v>
      </c>
      <c r="Q2990" s="15" t="s">
        <v>8320</v>
      </c>
      <c r="R2990" t="s">
        <v>8360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3"/>
        <v>2015</v>
      </c>
      <c r="Q2991" s="15" t="s">
        <v>8320</v>
      </c>
      <c r="R2991" t="s">
        <v>8360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3"/>
        <v>2015</v>
      </c>
      <c r="Q2992" s="15" t="s">
        <v>8320</v>
      </c>
      <c r="R2992" t="s">
        <v>8360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3"/>
        <v>2017</v>
      </c>
      <c r="Q2993" s="15" t="s">
        <v>8320</v>
      </c>
      <c r="R2993" t="s">
        <v>8360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3"/>
        <v>2016</v>
      </c>
      <c r="Q2994" s="15" t="s">
        <v>8320</v>
      </c>
      <c r="R2994" t="s">
        <v>8360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3"/>
        <v>2016</v>
      </c>
      <c r="Q2995" s="15" t="s">
        <v>8320</v>
      </c>
      <c r="R2995" t="s">
        <v>8360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3"/>
        <v>2014</v>
      </c>
      <c r="Q2996" s="15" t="s">
        <v>8320</v>
      </c>
      <c r="R2996" t="s">
        <v>8360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3"/>
        <v>2016</v>
      </c>
      <c r="Q2997" s="15" t="s">
        <v>8320</v>
      </c>
      <c r="R2997" t="s">
        <v>8360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3"/>
        <v>2015</v>
      </c>
      <c r="Q2998" s="15" t="s">
        <v>8320</v>
      </c>
      <c r="R2998" t="s">
        <v>8360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3"/>
        <v>2017</v>
      </c>
      <c r="Q2999" s="15" t="s">
        <v>8320</v>
      </c>
      <c r="R2999" t="s">
        <v>8360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3"/>
        <v>2014</v>
      </c>
      <c r="Q3000" s="15" t="s">
        <v>8320</v>
      </c>
      <c r="R3000" t="s">
        <v>8360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3"/>
        <v>2017</v>
      </c>
      <c r="Q3001" s="15" t="s">
        <v>8320</v>
      </c>
      <c r="R3001" t="s">
        <v>8360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3"/>
        <v>2017</v>
      </c>
      <c r="Q3002" s="15" t="s">
        <v>8320</v>
      </c>
      <c r="R3002" t="s">
        <v>8360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3"/>
        <v>2016</v>
      </c>
      <c r="Q3003" s="15" t="s">
        <v>8320</v>
      </c>
      <c r="R3003" t="s">
        <v>8360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3"/>
        <v>2012</v>
      </c>
      <c r="Q3004" s="15" t="s">
        <v>8320</v>
      </c>
      <c r="R3004" t="s">
        <v>8360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3"/>
        <v>2016</v>
      </c>
      <c r="Q3005" s="15" t="s">
        <v>8320</v>
      </c>
      <c r="R3005" t="s">
        <v>8360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3"/>
        <v>2014</v>
      </c>
      <c r="Q3006" s="15" t="s">
        <v>8320</v>
      </c>
      <c r="R3006" t="s">
        <v>8360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3"/>
        <v>2014</v>
      </c>
      <c r="Q3007" s="15" t="s">
        <v>8320</v>
      </c>
      <c r="R3007" t="s">
        <v>8360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3"/>
        <v>2014</v>
      </c>
      <c r="Q3008" s="15" t="s">
        <v>8320</v>
      </c>
      <c r="R3008" t="s">
        <v>8360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3"/>
        <v>2015</v>
      </c>
      <c r="Q3009" s="15" t="s">
        <v>8320</v>
      </c>
      <c r="R3009" t="s">
        <v>8360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>
        <f t="shared" si="93"/>
        <v>2015</v>
      </c>
      <c r="Q3010" s="15" t="s">
        <v>8320</v>
      </c>
      <c r="R3010" t="s">
        <v>8360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(((J3011/60)/60)/24)+DATE(1970,1,1)</f>
        <v>41939.569907407407</v>
      </c>
      <c r="P3011">
        <f t="shared" si="93"/>
        <v>2014</v>
      </c>
      <c r="Q3011" s="15" t="s">
        <v>8320</v>
      </c>
      <c r="R3011" t="s">
        <v>8360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>
        <f t="shared" ref="P3012:P3075" si="95">YEAR(O3012)</f>
        <v>2014</v>
      </c>
      <c r="Q3012" s="15" t="s">
        <v>8320</v>
      </c>
      <c r="R3012" t="s">
        <v>8360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>
        <f t="shared" si="95"/>
        <v>2015</v>
      </c>
      <c r="Q3013" s="15" t="s">
        <v>8320</v>
      </c>
      <c r="R3013" t="s">
        <v>8360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>
        <f t="shared" si="95"/>
        <v>2015</v>
      </c>
      <c r="Q3014" s="15" t="s">
        <v>8320</v>
      </c>
      <c r="R3014" t="s">
        <v>8360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>
        <f t="shared" si="95"/>
        <v>2015</v>
      </c>
      <c r="Q3015" s="15" t="s">
        <v>8320</v>
      </c>
      <c r="R3015" t="s">
        <v>8360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>
        <f t="shared" si="95"/>
        <v>2014</v>
      </c>
      <c r="Q3016" s="15" t="s">
        <v>8320</v>
      </c>
      <c r="R3016" t="s">
        <v>8360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>
        <f t="shared" si="95"/>
        <v>2014</v>
      </c>
      <c r="Q3017" s="15" t="s">
        <v>8320</v>
      </c>
      <c r="R3017" t="s">
        <v>8360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>
        <f t="shared" si="95"/>
        <v>2014</v>
      </c>
      <c r="Q3018" s="15" t="s">
        <v>8320</v>
      </c>
      <c r="R3018" t="s">
        <v>8360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>
        <f t="shared" si="95"/>
        <v>2014</v>
      </c>
      <c r="Q3019" s="15" t="s">
        <v>8320</v>
      </c>
      <c r="R3019" t="s">
        <v>8360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>
        <f t="shared" si="95"/>
        <v>2015</v>
      </c>
      <c r="Q3020" s="15" t="s">
        <v>8320</v>
      </c>
      <c r="R3020" t="s">
        <v>8360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>
        <f t="shared" si="95"/>
        <v>2014</v>
      </c>
      <c r="Q3021" s="15" t="s">
        <v>8320</v>
      </c>
      <c r="R3021" t="s">
        <v>8360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>
        <f t="shared" si="95"/>
        <v>2015</v>
      </c>
      <c r="Q3022" s="15" t="s">
        <v>8320</v>
      </c>
      <c r="R3022" t="s">
        <v>8360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>
        <f t="shared" si="95"/>
        <v>2016</v>
      </c>
      <c r="Q3023" s="15" t="s">
        <v>8320</v>
      </c>
      <c r="R3023" t="s">
        <v>8360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>
        <f t="shared" si="95"/>
        <v>2016</v>
      </c>
      <c r="Q3024" s="15" t="s">
        <v>8320</v>
      </c>
      <c r="R3024" t="s">
        <v>8360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>
        <f t="shared" si="95"/>
        <v>2015</v>
      </c>
      <c r="Q3025" s="15" t="s">
        <v>8320</v>
      </c>
      <c r="R3025" t="s">
        <v>8360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>
        <f t="shared" si="95"/>
        <v>2012</v>
      </c>
      <c r="Q3026" s="15" t="s">
        <v>8320</v>
      </c>
      <c r="R3026" t="s">
        <v>8360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>
        <f t="shared" si="95"/>
        <v>2014</v>
      </c>
      <c r="Q3027" s="15" t="s">
        <v>8320</v>
      </c>
      <c r="R3027" t="s">
        <v>8360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>
        <f t="shared" si="95"/>
        <v>2017</v>
      </c>
      <c r="Q3028" s="15" t="s">
        <v>8320</v>
      </c>
      <c r="R3028" t="s">
        <v>8360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>
        <f t="shared" si="95"/>
        <v>2015</v>
      </c>
      <c r="Q3029" s="15" t="s">
        <v>8320</v>
      </c>
      <c r="R3029" t="s">
        <v>8360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>
        <f t="shared" si="95"/>
        <v>2016</v>
      </c>
      <c r="Q3030" s="15" t="s">
        <v>8320</v>
      </c>
      <c r="R3030" t="s">
        <v>8360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>
        <f t="shared" si="95"/>
        <v>2014</v>
      </c>
      <c r="Q3031" s="15" t="s">
        <v>8320</v>
      </c>
      <c r="R3031" t="s">
        <v>8360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>
        <f t="shared" si="95"/>
        <v>2015</v>
      </c>
      <c r="Q3032" s="15" t="s">
        <v>8320</v>
      </c>
      <c r="R3032" t="s">
        <v>8360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>
        <f t="shared" si="95"/>
        <v>2016</v>
      </c>
      <c r="Q3033" s="15" t="s">
        <v>8320</v>
      </c>
      <c r="R3033" t="s">
        <v>8360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>
        <f t="shared" si="95"/>
        <v>2015</v>
      </c>
      <c r="Q3034" s="15" t="s">
        <v>8320</v>
      </c>
      <c r="R3034" t="s">
        <v>8360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>
        <f t="shared" si="95"/>
        <v>2016</v>
      </c>
      <c r="Q3035" s="15" t="s">
        <v>8320</v>
      </c>
      <c r="R3035" t="s">
        <v>8360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>
        <f t="shared" si="95"/>
        <v>2016</v>
      </c>
      <c r="Q3036" s="15" t="s">
        <v>8320</v>
      </c>
      <c r="R3036" t="s">
        <v>8360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>
        <f t="shared" si="95"/>
        <v>2013</v>
      </c>
      <c r="Q3037" s="15" t="s">
        <v>8320</v>
      </c>
      <c r="R3037" t="s">
        <v>8360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>
        <f t="shared" si="95"/>
        <v>2013</v>
      </c>
      <c r="Q3038" s="15" t="s">
        <v>8320</v>
      </c>
      <c r="R3038" t="s">
        <v>8360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>
        <f t="shared" si="95"/>
        <v>2010</v>
      </c>
      <c r="Q3039" s="15" t="s">
        <v>8320</v>
      </c>
      <c r="R3039" t="s">
        <v>8360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>
        <f t="shared" si="95"/>
        <v>2016</v>
      </c>
      <c r="Q3040" s="15" t="s">
        <v>8320</v>
      </c>
      <c r="R3040" t="s">
        <v>8360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>
        <f t="shared" si="95"/>
        <v>2013</v>
      </c>
      <c r="Q3041" s="15" t="s">
        <v>8320</v>
      </c>
      <c r="R3041" t="s">
        <v>8360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>
        <f t="shared" si="95"/>
        <v>2015</v>
      </c>
      <c r="Q3042" s="15" t="s">
        <v>8320</v>
      </c>
      <c r="R3042" t="s">
        <v>8360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>
        <f t="shared" si="95"/>
        <v>2015</v>
      </c>
      <c r="Q3043" s="15" t="s">
        <v>8320</v>
      </c>
      <c r="R3043" t="s">
        <v>8360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>
        <f t="shared" si="95"/>
        <v>2015</v>
      </c>
      <c r="Q3044" s="15" t="s">
        <v>8320</v>
      </c>
      <c r="R3044" t="s">
        <v>8360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>
        <f t="shared" si="95"/>
        <v>2015</v>
      </c>
      <c r="Q3045" s="15" t="s">
        <v>8320</v>
      </c>
      <c r="R3045" t="s">
        <v>8360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>
        <f t="shared" si="95"/>
        <v>2016</v>
      </c>
      <c r="Q3046" s="15" t="s">
        <v>8320</v>
      </c>
      <c r="R3046" t="s">
        <v>8360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>
        <f t="shared" si="95"/>
        <v>2014</v>
      </c>
      <c r="Q3047" s="15" t="s">
        <v>8320</v>
      </c>
      <c r="R3047" t="s">
        <v>8360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>
        <f t="shared" si="95"/>
        <v>2014</v>
      </c>
      <c r="Q3048" s="15" t="s">
        <v>8320</v>
      </c>
      <c r="R3048" t="s">
        <v>8360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>
        <f t="shared" si="95"/>
        <v>2016</v>
      </c>
      <c r="Q3049" s="15" t="s">
        <v>8320</v>
      </c>
      <c r="R3049" t="s">
        <v>8360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>
        <f t="shared" si="95"/>
        <v>2014</v>
      </c>
      <c r="Q3050" s="15" t="s">
        <v>8320</v>
      </c>
      <c r="R3050" t="s">
        <v>8360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>
        <f t="shared" si="95"/>
        <v>2015</v>
      </c>
      <c r="Q3051" s="15" t="s">
        <v>8320</v>
      </c>
      <c r="R3051" t="s">
        <v>8360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>
        <f t="shared" si="95"/>
        <v>2016</v>
      </c>
      <c r="Q3052" s="15" t="s">
        <v>8320</v>
      </c>
      <c r="R3052" t="s">
        <v>8360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>
        <f t="shared" si="95"/>
        <v>2017</v>
      </c>
      <c r="Q3053" s="15" t="s">
        <v>8320</v>
      </c>
      <c r="R3053" t="s">
        <v>8360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>
        <f t="shared" si="95"/>
        <v>2015</v>
      </c>
      <c r="Q3054" s="15" t="s">
        <v>8320</v>
      </c>
      <c r="R3054" t="s">
        <v>8360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5"/>
        <v>2014</v>
      </c>
      <c r="Q3055" s="15" t="s">
        <v>8320</v>
      </c>
      <c r="R3055" t="s">
        <v>8360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5"/>
        <v>2015</v>
      </c>
      <c r="Q3056" s="15" t="s">
        <v>8320</v>
      </c>
      <c r="R3056" t="s">
        <v>8360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5"/>
        <v>2014</v>
      </c>
      <c r="Q3057" s="15" t="s">
        <v>8320</v>
      </c>
      <c r="R3057" t="s">
        <v>8360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5"/>
        <v>2014</v>
      </c>
      <c r="Q3058" s="15" t="s">
        <v>8320</v>
      </c>
      <c r="R3058" t="s">
        <v>8360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5"/>
        <v>2016</v>
      </c>
      <c r="Q3059" s="15" t="s">
        <v>8320</v>
      </c>
      <c r="R3059" t="s">
        <v>8360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5"/>
        <v>2016</v>
      </c>
      <c r="Q3060" s="15" t="s">
        <v>8320</v>
      </c>
      <c r="R3060" t="s">
        <v>8360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5"/>
        <v>2014</v>
      </c>
      <c r="Q3061" s="15" t="s">
        <v>8320</v>
      </c>
      <c r="R3061" t="s">
        <v>8360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5"/>
        <v>2015</v>
      </c>
      <c r="Q3062" s="15" t="s">
        <v>8320</v>
      </c>
      <c r="R3062" t="s">
        <v>8360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5"/>
        <v>2014</v>
      </c>
      <c r="Q3063" s="15" t="s">
        <v>8320</v>
      </c>
      <c r="R3063" t="s">
        <v>8360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5"/>
        <v>2015</v>
      </c>
      <c r="Q3064" s="15" t="s">
        <v>8320</v>
      </c>
      <c r="R3064" t="s">
        <v>8360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5"/>
        <v>2016</v>
      </c>
      <c r="Q3065" s="15" t="s">
        <v>8320</v>
      </c>
      <c r="R3065" t="s">
        <v>8360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5"/>
        <v>2015</v>
      </c>
      <c r="Q3066" s="15" t="s">
        <v>8320</v>
      </c>
      <c r="R3066" t="s">
        <v>8360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5"/>
        <v>2014</v>
      </c>
      <c r="Q3067" s="15" t="s">
        <v>8320</v>
      </c>
      <c r="R3067" t="s">
        <v>8360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5"/>
        <v>2016</v>
      </c>
      <c r="Q3068" s="15" t="s">
        <v>8320</v>
      </c>
      <c r="R3068" t="s">
        <v>8360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5"/>
        <v>2015</v>
      </c>
      <c r="Q3069" s="15" t="s">
        <v>8320</v>
      </c>
      <c r="R3069" t="s">
        <v>8360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5"/>
        <v>2015</v>
      </c>
      <c r="Q3070" s="15" t="s">
        <v>8320</v>
      </c>
      <c r="R3070" t="s">
        <v>8360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5"/>
        <v>2014</v>
      </c>
      <c r="Q3071" s="15" t="s">
        <v>8320</v>
      </c>
      <c r="R3071" t="s">
        <v>8360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5"/>
        <v>2016</v>
      </c>
      <c r="Q3072" s="15" t="s">
        <v>8320</v>
      </c>
      <c r="R3072" t="s">
        <v>8360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5"/>
        <v>2015</v>
      </c>
      <c r="Q3073" s="15" t="s">
        <v>8320</v>
      </c>
      <c r="R3073" t="s">
        <v>8360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>
        <f t="shared" si="95"/>
        <v>2016</v>
      </c>
      <c r="Q3074" s="15" t="s">
        <v>8320</v>
      </c>
      <c r="R3074" t="s">
        <v>8360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(((J3075/60)/60)/24)+DATE(1970,1,1)</f>
        <v>42111.684027777781</v>
      </c>
      <c r="P3075">
        <f t="shared" si="95"/>
        <v>2015</v>
      </c>
      <c r="Q3075" s="15" t="s">
        <v>8320</v>
      </c>
      <c r="R3075" t="s">
        <v>8360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>
        <f t="shared" ref="P3076:P3139" si="97">YEAR(O3076)</f>
        <v>2016</v>
      </c>
      <c r="Q3076" s="15" t="s">
        <v>8320</v>
      </c>
      <c r="R3076" t="s">
        <v>8360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>
        <f t="shared" si="97"/>
        <v>2016</v>
      </c>
      <c r="Q3077" s="15" t="s">
        <v>8320</v>
      </c>
      <c r="R3077" t="s">
        <v>8360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>
        <f t="shared" si="97"/>
        <v>2015</v>
      </c>
      <c r="Q3078" s="15" t="s">
        <v>8320</v>
      </c>
      <c r="R3078" t="s">
        <v>8360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>
        <f t="shared" si="97"/>
        <v>2017</v>
      </c>
      <c r="Q3079" s="15" t="s">
        <v>8320</v>
      </c>
      <c r="R3079" t="s">
        <v>8360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>
        <f t="shared" si="97"/>
        <v>2015</v>
      </c>
      <c r="Q3080" s="15" t="s">
        <v>8320</v>
      </c>
      <c r="R3080" t="s">
        <v>8360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>
        <f t="shared" si="97"/>
        <v>2015</v>
      </c>
      <c r="Q3081" s="15" t="s">
        <v>8320</v>
      </c>
      <c r="R3081" t="s">
        <v>8360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>
        <f t="shared" si="97"/>
        <v>2014</v>
      </c>
      <c r="Q3082" s="15" t="s">
        <v>8320</v>
      </c>
      <c r="R3082" t="s">
        <v>8360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>
        <f t="shared" si="97"/>
        <v>2015</v>
      </c>
      <c r="Q3083" s="15" t="s">
        <v>8320</v>
      </c>
      <c r="R3083" t="s">
        <v>8360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>
        <f t="shared" si="97"/>
        <v>2015</v>
      </c>
      <c r="Q3084" s="15" t="s">
        <v>8320</v>
      </c>
      <c r="R3084" t="s">
        <v>8360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>
        <f t="shared" si="97"/>
        <v>2014</v>
      </c>
      <c r="Q3085" s="15" t="s">
        <v>8320</v>
      </c>
      <c r="R3085" t="s">
        <v>8360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>
        <f t="shared" si="97"/>
        <v>2015</v>
      </c>
      <c r="Q3086" s="15" t="s">
        <v>8320</v>
      </c>
      <c r="R3086" t="s">
        <v>8360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>
        <f t="shared" si="97"/>
        <v>2015</v>
      </c>
      <c r="Q3087" s="15" t="s">
        <v>8320</v>
      </c>
      <c r="R3087" t="s">
        <v>8360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>
        <f t="shared" si="97"/>
        <v>2015</v>
      </c>
      <c r="Q3088" s="15" t="s">
        <v>8320</v>
      </c>
      <c r="R3088" t="s">
        <v>8360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>
        <f t="shared" si="97"/>
        <v>2016</v>
      </c>
      <c r="Q3089" s="15" t="s">
        <v>8320</v>
      </c>
      <c r="R3089" t="s">
        <v>8360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>
        <f t="shared" si="97"/>
        <v>2014</v>
      </c>
      <c r="Q3090" s="15" t="s">
        <v>8320</v>
      </c>
      <c r="R3090" t="s">
        <v>8360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>
        <f t="shared" si="97"/>
        <v>2016</v>
      </c>
      <c r="Q3091" s="15" t="s">
        <v>8320</v>
      </c>
      <c r="R3091" t="s">
        <v>8360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>
        <f t="shared" si="97"/>
        <v>2015</v>
      </c>
      <c r="Q3092" s="15" t="s">
        <v>8320</v>
      </c>
      <c r="R3092" t="s">
        <v>8360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>
        <f t="shared" si="97"/>
        <v>2016</v>
      </c>
      <c r="Q3093" s="15" t="s">
        <v>8320</v>
      </c>
      <c r="R3093" t="s">
        <v>8360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>
        <f t="shared" si="97"/>
        <v>2015</v>
      </c>
      <c r="Q3094" s="15" t="s">
        <v>8320</v>
      </c>
      <c r="R3094" t="s">
        <v>8360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>
        <f t="shared" si="97"/>
        <v>2014</v>
      </c>
      <c r="Q3095" s="15" t="s">
        <v>8320</v>
      </c>
      <c r="R3095" t="s">
        <v>8360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>
        <f t="shared" si="97"/>
        <v>2015</v>
      </c>
      <c r="Q3096" s="15" t="s">
        <v>8320</v>
      </c>
      <c r="R3096" t="s">
        <v>8360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>
        <f t="shared" si="97"/>
        <v>2016</v>
      </c>
      <c r="Q3097" s="15" t="s">
        <v>8320</v>
      </c>
      <c r="R3097" t="s">
        <v>8360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>
        <f t="shared" si="97"/>
        <v>2015</v>
      </c>
      <c r="Q3098" s="15" t="s">
        <v>8320</v>
      </c>
      <c r="R3098" t="s">
        <v>8360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>
        <f t="shared" si="97"/>
        <v>2016</v>
      </c>
      <c r="Q3099" s="15" t="s">
        <v>8320</v>
      </c>
      <c r="R3099" t="s">
        <v>8360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>
        <f t="shared" si="97"/>
        <v>2015</v>
      </c>
      <c r="Q3100" s="15" t="s">
        <v>8320</v>
      </c>
      <c r="R3100" t="s">
        <v>8360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>
        <f t="shared" si="97"/>
        <v>2016</v>
      </c>
      <c r="Q3101" s="15" t="s">
        <v>8320</v>
      </c>
      <c r="R3101" t="s">
        <v>8360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>
        <f t="shared" si="97"/>
        <v>2014</v>
      </c>
      <c r="Q3102" s="15" t="s">
        <v>8320</v>
      </c>
      <c r="R3102" t="s">
        <v>8360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>
        <f t="shared" si="97"/>
        <v>2015</v>
      </c>
      <c r="Q3103" s="15" t="s">
        <v>8320</v>
      </c>
      <c r="R3103" t="s">
        <v>8360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>
        <f t="shared" si="97"/>
        <v>2016</v>
      </c>
      <c r="Q3104" s="15" t="s">
        <v>8320</v>
      </c>
      <c r="R3104" t="s">
        <v>8360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>
        <f t="shared" si="97"/>
        <v>2015</v>
      </c>
      <c r="Q3105" s="15" t="s">
        <v>8320</v>
      </c>
      <c r="R3105" t="s">
        <v>8360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>
        <f t="shared" si="97"/>
        <v>2015</v>
      </c>
      <c r="Q3106" s="15" t="s">
        <v>8320</v>
      </c>
      <c r="R3106" t="s">
        <v>8360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>
        <f t="shared" si="97"/>
        <v>2014</v>
      </c>
      <c r="Q3107" s="15" t="s">
        <v>8320</v>
      </c>
      <c r="R3107" t="s">
        <v>8360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>
        <f t="shared" si="97"/>
        <v>2015</v>
      </c>
      <c r="Q3108" s="15" t="s">
        <v>8320</v>
      </c>
      <c r="R3108" t="s">
        <v>8360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>
        <f t="shared" si="97"/>
        <v>2015</v>
      </c>
      <c r="Q3109" s="15" t="s">
        <v>8320</v>
      </c>
      <c r="R3109" t="s">
        <v>8360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>
        <f t="shared" si="97"/>
        <v>2015</v>
      </c>
      <c r="Q3110" s="15" t="s">
        <v>8320</v>
      </c>
      <c r="R3110" t="s">
        <v>8360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>
        <f t="shared" si="97"/>
        <v>2014</v>
      </c>
      <c r="Q3111" s="15" t="s">
        <v>8320</v>
      </c>
      <c r="R3111" t="s">
        <v>8360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>
        <f t="shared" si="97"/>
        <v>2017</v>
      </c>
      <c r="Q3112" s="15" t="s">
        <v>8320</v>
      </c>
      <c r="R3112" t="s">
        <v>8360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>
        <f t="shared" si="97"/>
        <v>2014</v>
      </c>
      <c r="Q3113" s="15" t="s">
        <v>8320</v>
      </c>
      <c r="R3113" t="s">
        <v>8360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>
        <f t="shared" si="97"/>
        <v>2016</v>
      </c>
      <c r="Q3114" s="15" t="s">
        <v>8320</v>
      </c>
      <c r="R3114" t="s">
        <v>8360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>
        <f t="shared" si="97"/>
        <v>2015</v>
      </c>
      <c r="Q3115" s="15" t="s">
        <v>8320</v>
      </c>
      <c r="R3115" t="s">
        <v>8360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>
        <f t="shared" si="97"/>
        <v>2014</v>
      </c>
      <c r="Q3116" s="15" t="s">
        <v>8320</v>
      </c>
      <c r="R3116" t="s">
        <v>8360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>
        <f t="shared" si="97"/>
        <v>2016</v>
      </c>
      <c r="Q3117" s="15" t="s">
        <v>8320</v>
      </c>
      <c r="R3117" t="s">
        <v>8360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>
        <f t="shared" si="97"/>
        <v>2015</v>
      </c>
      <c r="Q3118" s="15" t="s">
        <v>8320</v>
      </c>
      <c r="R3118" t="s">
        <v>8360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7"/>
        <v>2016</v>
      </c>
      <c r="Q3119" s="15" t="s">
        <v>8320</v>
      </c>
      <c r="R3119" t="s">
        <v>8360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7"/>
        <v>2016</v>
      </c>
      <c r="Q3120" s="15" t="s">
        <v>8320</v>
      </c>
      <c r="R3120" t="s">
        <v>8360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7"/>
        <v>2015</v>
      </c>
      <c r="Q3121" s="15" t="s">
        <v>8320</v>
      </c>
      <c r="R3121" t="s">
        <v>8360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7"/>
        <v>2016</v>
      </c>
      <c r="Q3122" s="15" t="s">
        <v>8320</v>
      </c>
      <c r="R3122" t="s">
        <v>8360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7"/>
        <v>2014</v>
      </c>
      <c r="Q3123" s="15" t="s">
        <v>8320</v>
      </c>
      <c r="R3123" t="s">
        <v>8360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7"/>
        <v>2016</v>
      </c>
      <c r="Q3124" s="15" t="s">
        <v>8320</v>
      </c>
      <c r="R3124" t="s">
        <v>8360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7"/>
        <v>2016</v>
      </c>
      <c r="Q3125" s="15" t="s">
        <v>8320</v>
      </c>
      <c r="R3125" t="s">
        <v>8360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7"/>
        <v>2014</v>
      </c>
      <c r="Q3126" s="15" t="s">
        <v>8320</v>
      </c>
      <c r="R3126" t="s">
        <v>8360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7"/>
        <v>2015</v>
      </c>
      <c r="Q3127" s="15" t="s">
        <v>8320</v>
      </c>
      <c r="R3127" t="s">
        <v>8360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7"/>
        <v>2016</v>
      </c>
      <c r="Q3128" s="15" t="s">
        <v>8320</v>
      </c>
      <c r="R3128" t="s">
        <v>8360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7"/>
        <v>2015</v>
      </c>
      <c r="Q3129" s="15" t="s">
        <v>8320</v>
      </c>
      <c r="R3129" t="s">
        <v>8360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7"/>
        <v>2017</v>
      </c>
      <c r="Q3130" s="15" t="s">
        <v>8320</v>
      </c>
      <c r="R3130" t="s">
        <v>8321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7"/>
        <v>2017</v>
      </c>
      <c r="Q3131" s="15" t="s">
        <v>8320</v>
      </c>
      <c r="R3131" t="s">
        <v>8321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7"/>
        <v>2017</v>
      </c>
      <c r="Q3132" s="15" t="s">
        <v>8320</v>
      </c>
      <c r="R3132" t="s">
        <v>8321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7"/>
        <v>2017</v>
      </c>
      <c r="Q3133" s="15" t="s">
        <v>8320</v>
      </c>
      <c r="R3133" t="s">
        <v>8321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7"/>
        <v>2017</v>
      </c>
      <c r="Q3134" s="15" t="s">
        <v>8320</v>
      </c>
      <c r="R3134" t="s">
        <v>8321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7"/>
        <v>2017</v>
      </c>
      <c r="Q3135" s="15" t="s">
        <v>8320</v>
      </c>
      <c r="R3135" t="s">
        <v>8321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7"/>
        <v>2017</v>
      </c>
      <c r="Q3136" s="15" t="s">
        <v>8320</v>
      </c>
      <c r="R3136" t="s">
        <v>8321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7"/>
        <v>2017</v>
      </c>
      <c r="Q3137" s="15" t="s">
        <v>8320</v>
      </c>
      <c r="R3137" t="s">
        <v>8321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>
        <f t="shared" si="97"/>
        <v>2017</v>
      </c>
      <c r="Q3138" s="15" t="s">
        <v>8320</v>
      </c>
      <c r="R3138" t="s">
        <v>8321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(((J3139/60)/60)/24)+DATE(1970,1,1)</f>
        <v>42807.885057870371</v>
      </c>
      <c r="P3139">
        <f t="shared" si="97"/>
        <v>2017</v>
      </c>
      <c r="Q3139" s="15" t="s">
        <v>8320</v>
      </c>
      <c r="R3139" t="s">
        <v>8321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>
        <f t="shared" ref="P3140:P3203" si="99">YEAR(O3140)</f>
        <v>2017</v>
      </c>
      <c r="Q3140" s="15" t="s">
        <v>8320</v>
      </c>
      <c r="R3140" t="s">
        <v>8321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>
        <f t="shared" si="99"/>
        <v>2017</v>
      </c>
      <c r="Q3141" s="15" t="s">
        <v>8320</v>
      </c>
      <c r="R3141" t="s">
        <v>8321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>
        <f t="shared" si="99"/>
        <v>2017</v>
      </c>
      <c r="Q3142" s="15" t="s">
        <v>8320</v>
      </c>
      <c r="R3142" t="s">
        <v>8321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>
        <f t="shared" si="99"/>
        <v>2017</v>
      </c>
      <c r="Q3143" s="15" t="s">
        <v>8320</v>
      </c>
      <c r="R3143" t="s">
        <v>8321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>
        <f t="shared" si="99"/>
        <v>2017</v>
      </c>
      <c r="Q3144" s="15" t="s">
        <v>8320</v>
      </c>
      <c r="R3144" t="s">
        <v>8321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>
        <f t="shared" si="99"/>
        <v>2017</v>
      </c>
      <c r="Q3145" s="15" t="s">
        <v>8320</v>
      </c>
      <c r="R3145" t="s">
        <v>8321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>
        <f t="shared" si="99"/>
        <v>2017</v>
      </c>
      <c r="Q3146" s="15" t="s">
        <v>8320</v>
      </c>
      <c r="R3146" t="s">
        <v>8321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>
        <f t="shared" si="99"/>
        <v>2017</v>
      </c>
      <c r="Q3147" s="15" t="s">
        <v>8320</v>
      </c>
      <c r="R3147" t="s">
        <v>8321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>
        <f t="shared" si="99"/>
        <v>2017</v>
      </c>
      <c r="Q3148" s="15" t="s">
        <v>8320</v>
      </c>
      <c r="R3148" t="s">
        <v>8321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>
        <f t="shared" si="99"/>
        <v>2014</v>
      </c>
      <c r="Q3149" s="15" t="s">
        <v>8320</v>
      </c>
      <c r="R3149" t="s">
        <v>8321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>
        <f t="shared" si="99"/>
        <v>2014</v>
      </c>
      <c r="Q3150" s="15" t="s">
        <v>8320</v>
      </c>
      <c r="R3150" t="s">
        <v>8321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>
        <f t="shared" si="99"/>
        <v>2012</v>
      </c>
      <c r="Q3151" s="15" t="s">
        <v>8320</v>
      </c>
      <c r="R3151" t="s">
        <v>8321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>
        <f t="shared" si="99"/>
        <v>2010</v>
      </c>
      <c r="Q3152" s="15" t="s">
        <v>8320</v>
      </c>
      <c r="R3152" t="s">
        <v>8321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>
        <f t="shared" si="99"/>
        <v>2014</v>
      </c>
      <c r="Q3153" s="15" t="s">
        <v>8320</v>
      </c>
      <c r="R3153" t="s">
        <v>8321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>
        <f t="shared" si="99"/>
        <v>2013</v>
      </c>
      <c r="Q3154" s="15" t="s">
        <v>8320</v>
      </c>
      <c r="R3154" t="s">
        <v>8321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>
        <f t="shared" si="99"/>
        <v>2011</v>
      </c>
      <c r="Q3155" s="15" t="s">
        <v>8320</v>
      </c>
      <c r="R3155" t="s">
        <v>8321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>
        <f t="shared" si="99"/>
        <v>2012</v>
      </c>
      <c r="Q3156" s="15" t="s">
        <v>8320</v>
      </c>
      <c r="R3156" t="s">
        <v>8321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>
        <f t="shared" si="99"/>
        <v>2012</v>
      </c>
      <c r="Q3157" s="15" t="s">
        <v>8320</v>
      </c>
      <c r="R3157" t="s">
        <v>8321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>
        <f t="shared" si="99"/>
        <v>2012</v>
      </c>
      <c r="Q3158" s="15" t="s">
        <v>8320</v>
      </c>
      <c r="R3158" t="s">
        <v>8321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>
        <f t="shared" si="99"/>
        <v>2014</v>
      </c>
      <c r="Q3159" s="15" t="s">
        <v>8320</v>
      </c>
      <c r="R3159" t="s">
        <v>8321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>
        <f t="shared" si="99"/>
        <v>2013</v>
      </c>
      <c r="Q3160" s="15" t="s">
        <v>8320</v>
      </c>
      <c r="R3160" t="s">
        <v>8321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>
        <f t="shared" si="99"/>
        <v>2011</v>
      </c>
      <c r="Q3161" s="15" t="s">
        <v>8320</v>
      </c>
      <c r="R3161" t="s">
        <v>8321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>
        <f t="shared" si="99"/>
        <v>2014</v>
      </c>
      <c r="Q3162" s="15" t="s">
        <v>8320</v>
      </c>
      <c r="R3162" t="s">
        <v>8321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>
        <f t="shared" si="99"/>
        <v>2014</v>
      </c>
      <c r="Q3163" s="15" t="s">
        <v>8320</v>
      </c>
      <c r="R3163" t="s">
        <v>8321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>
        <f t="shared" si="99"/>
        <v>2014</v>
      </c>
      <c r="Q3164" s="15" t="s">
        <v>8320</v>
      </c>
      <c r="R3164" t="s">
        <v>8321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>
        <f t="shared" si="99"/>
        <v>2014</v>
      </c>
      <c r="Q3165" s="15" t="s">
        <v>8320</v>
      </c>
      <c r="R3165" t="s">
        <v>8321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>
        <f t="shared" si="99"/>
        <v>2014</v>
      </c>
      <c r="Q3166" s="15" t="s">
        <v>8320</v>
      </c>
      <c r="R3166" t="s">
        <v>8321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>
        <f t="shared" si="99"/>
        <v>2011</v>
      </c>
      <c r="Q3167" s="15" t="s">
        <v>8320</v>
      </c>
      <c r="R3167" t="s">
        <v>8321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>
        <f t="shared" si="99"/>
        <v>2014</v>
      </c>
      <c r="Q3168" s="15" t="s">
        <v>8320</v>
      </c>
      <c r="R3168" t="s">
        <v>8321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>
        <f t="shared" si="99"/>
        <v>2014</v>
      </c>
      <c r="Q3169" s="15" t="s">
        <v>8320</v>
      </c>
      <c r="R3169" t="s">
        <v>8321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>
        <f t="shared" si="99"/>
        <v>2014</v>
      </c>
      <c r="Q3170" s="15" t="s">
        <v>8320</v>
      </c>
      <c r="R3170" t="s">
        <v>8321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>
        <f t="shared" si="99"/>
        <v>2013</v>
      </c>
      <c r="Q3171" s="15" t="s">
        <v>8320</v>
      </c>
      <c r="R3171" t="s">
        <v>8321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>
        <f t="shared" si="99"/>
        <v>2014</v>
      </c>
      <c r="Q3172" s="15" t="s">
        <v>8320</v>
      </c>
      <c r="R3172" t="s">
        <v>8321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>
        <f t="shared" si="99"/>
        <v>2016</v>
      </c>
      <c r="Q3173" s="15" t="s">
        <v>8320</v>
      </c>
      <c r="R3173" t="s">
        <v>8321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>
        <f t="shared" si="99"/>
        <v>2012</v>
      </c>
      <c r="Q3174" s="15" t="s">
        <v>8320</v>
      </c>
      <c r="R3174" t="s">
        <v>8321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>
        <f t="shared" si="99"/>
        <v>2014</v>
      </c>
      <c r="Q3175" s="15" t="s">
        <v>8320</v>
      </c>
      <c r="R3175" t="s">
        <v>8321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>
        <f t="shared" si="99"/>
        <v>2014</v>
      </c>
      <c r="Q3176" s="15" t="s">
        <v>8320</v>
      </c>
      <c r="R3176" t="s">
        <v>8321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>
        <f t="shared" si="99"/>
        <v>2010</v>
      </c>
      <c r="Q3177" s="15" t="s">
        <v>8320</v>
      </c>
      <c r="R3177" t="s">
        <v>8321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>
        <f t="shared" si="99"/>
        <v>2013</v>
      </c>
      <c r="Q3178" s="15" t="s">
        <v>8320</v>
      </c>
      <c r="R3178" t="s">
        <v>8321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>
        <f t="shared" si="99"/>
        <v>2014</v>
      </c>
      <c r="Q3179" s="15" t="s">
        <v>8320</v>
      </c>
      <c r="R3179" t="s">
        <v>8321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>
        <f t="shared" si="99"/>
        <v>2014</v>
      </c>
      <c r="Q3180" s="15" t="s">
        <v>8320</v>
      </c>
      <c r="R3180" t="s">
        <v>8321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>
        <f t="shared" si="99"/>
        <v>2013</v>
      </c>
      <c r="Q3181" s="15" t="s">
        <v>8320</v>
      </c>
      <c r="R3181" t="s">
        <v>8321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>
        <f t="shared" si="99"/>
        <v>2014</v>
      </c>
      <c r="Q3182" s="15" t="s">
        <v>8320</v>
      </c>
      <c r="R3182" t="s">
        <v>8321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9"/>
        <v>2014</v>
      </c>
      <c r="Q3183" s="15" t="s">
        <v>8320</v>
      </c>
      <c r="R3183" t="s">
        <v>8321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9"/>
        <v>2011</v>
      </c>
      <c r="Q3184" s="15" t="s">
        <v>8320</v>
      </c>
      <c r="R3184" t="s">
        <v>8321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9"/>
        <v>2013</v>
      </c>
      <c r="Q3185" s="15" t="s">
        <v>8320</v>
      </c>
      <c r="R3185" t="s">
        <v>8321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9"/>
        <v>2014</v>
      </c>
      <c r="Q3186" s="15" t="s">
        <v>8320</v>
      </c>
      <c r="R3186" t="s">
        <v>8321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9"/>
        <v>2014</v>
      </c>
      <c r="Q3187" s="15" t="s">
        <v>8320</v>
      </c>
      <c r="R3187" t="s">
        <v>8321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9"/>
        <v>2014</v>
      </c>
      <c r="Q3188" s="15" t="s">
        <v>8320</v>
      </c>
      <c r="R3188" t="s">
        <v>8321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9"/>
        <v>2014</v>
      </c>
      <c r="Q3189" s="15" t="s">
        <v>8320</v>
      </c>
      <c r="R3189" t="s">
        <v>8321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9"/>
        <v>2015</v>
      </c>
      <c r="Q3190" s="15" t="s">
        <v>8320</v>
      </c>
      <c r="R3190" t="s">
        <v>8362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9"/>
        <v>2015</v>
      </c>
      <c r="Q3191" s="15" t="s">
        <v>8320</v>
      </c>
      <c r="R3191" t="s">
        <v>8362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9"/>
        <v>2016</v>
      </c>
      <c r="Q3192" s="15" t="s">
        <v>8320</v>
      </c>
      <c r="R3192" t="s">
        <v>8362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9"/>
        <v>2016</v>
      </c>
      <c r="Q3193" s="15" t="s">
        <v>8320</v>
      </c>
      <c r="R3193" t="s">
        <v>8362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9"/>
        <v>2015</v>
      </c>
      <c r="Q3194" s="15" t="s">
        <v>8320</v>
      </c>
      <c r="R3194" t="s">
        <v>8362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9"/>
        <v>2015</v>
      </c>
      <c r="Q3195" s="15" t="s">
        <v>8320</v>
      </c>
      <c r="R3195" t="s">
        <v>8362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9"/>
        <v>2015</v>
      </c>
      <c r="Q3196" s="15" t="s">
        <v>8320</v>
      </c>
      <c r="R3196" t="s">
        <v>8362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9"/>
        <v>2015</v>
      </c>
      <c r="Q3197" s="15" t="s">
        <v>8320</v>
      </c>
      <c r="R3197" t="s">
        <v>8362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9"/>
        <v>2015</v>
      </c>
      <c r="Q3198" s="15" t="s">
        <v>8320</v>
      </c>
      <c r="R3198" t="s">
        <v>8362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9"/>
        <v>2015</v>
      </c>
      <c r="Q3199" s="15" t="s">
        <v>8320</v>
      </c>
      <c r="R3199" t="s">
        <v>8362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9"/>
        <v>2015</v>
      </c>
      <c r="Q3200" s="15" t="s">
        <v>8320</v>
      </c>
      <c r="R3200" t="s">
        <v>8362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9"/>
        <v>2014</v>
      </c>
      <c r="Q3201" s="15" t="s">
        <v>8320</v>
      </c>
      <c r="R3201" t="s">
        <v>8362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>
        <f t="shared" si="99"/>
        <v>2016</v>
      </c>
      <c r="Q3202" s="15" t="s">
        <v>8320</v>
      </c>
      <c r="R3202" t="s">
        <v>8362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(((J3203/60)/60)/24)+DATE(1970,1,1)</f>
        <v>41861.767094907409</v>
      </c>
      <c r="P3203">
        <f t="shared" si="99"/>
        <v>2014</v>
      </c>
      <c r="Q3203" s="15" t="s">
        <v>8320</v>
      </c>
      <c r="R3203" t="s">
        <v>8362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>
        <f t="shared" ref="P3204:P3267" si="101">YEAR(O3204)</f>
        <v>2015</v>
      </c>
      <c r="Q3204" s="15" t="s">
        <v>8320</v>
      </c>
      <c r="R3204" t="s">
        <v>8362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>
        <f t="shared" si="101"/>
        <v>2015</v>
      </c>
      <c r="Q3205" s="15" t="s">
        <v>8320</v>
      </c>
      <c r="R3205" t="s">
        <v>8362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>
        <f t="shared" si="101"/>
        <v>2015</v>
      </c>
      <c r="Q3206" s="15" t="s">
        <v>8320</v>
      </c>
      <c r="R3206" t="s">
        <v>8362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>
        <f t="shared" si="101"/>
        <v>2015</v>
      </c>
      <c r="Q3207" s="15" t="s">
        <v>8320</v>
      </c>
      <c r="R3207" t="s">
        <v>8362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>
        <f t="shared" si="101"/>
        <v>2015</v>
      </c>
      <c r="Q3208" s="15" t="s">
        <v>8320</v>
      </c>
      <c r="R3208" t="s">
        <v>8362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>
        <f t="shared" si="101"/>
        <v>2015</v>
      </c>
      <c r="Q3209" s="15" t="s">
        <v>8320</v>
      </c>
      <c r="R3209" t="s">
        <v>8362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>
        <f t="shared" si="101"/>
        <v>2014</v>
      </c>
      <c r="Q3210" s="15" t="s">
        <v>8320</v>
      </c>
      <c r="R3210" t="s">
        <v>8321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>
        <f t="shared" si="101"/>
        <v>2014</v>
      </c>
      <c r="Q3211" s="15" t="s">
        <v>8320</v>
      </c>
      <c r="R3211" t="s">
        <v>8321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>
        <f t="shared" si="101"/>
        <v>2012</v>
      </c>
      <c r="Q3212" s="15" t="s">
        <v>8320</v>
      </c>
      <c r="R3212" t="s">
        <v>8321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>
        <f t="shared" si="101"/>
        <v>2014</v>
      </c>
      <c r="Q3213" s="15" t="s">
        <v>8320</v>
      </c>
      <c r="R3213" t="s">
        <v>8321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>
        <f t="shared" si="101"/>
        <v>2014</v>
      </c>
      <c r="Q3214" s="15" t="s">
        <v>8320</v>
      </c>
      <c r="R3214" t="s">
        <v>8321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>
        <f t="shared" si="101"/>
        <v>2015</v>
      </c>
      <c r="Q3215" s="15" t="s">
        <v>8320</v>
      </c>
      <c r="R3215" t="s">
        <v>8321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>
        <f t="shared" si="101"/>
        <v>2015</v>
      </c>
      <c r="Q3216" s="15" t="s">
        <v>8320</v>
      </c>
      <c r="R3216" t="s">
        <v>8321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>
        <f t="shared" si="101"/>
        <v>2015</v>
      </c>
      <c r="Q3217" s="15" t="s">
        <v>8320</v>
      </c>
      <c r="R3217" t="s">
        <v>8321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>
        <f t="shared" si="101"/>
        <v>2015</v>
      </c>
      <c r="Q3218" s="15" t="s">
        <v>8320</v>
      </c>
      <c r="R3218" t="s">
        <v>8321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>
        <f t="shared" si="101"/>
        <v>2016</v>
      </c>
      <c r="Q3219" s="15" t="s">
        <v>8320</v>
      </c>
      <c r="R3219" t="s">
        <v>8321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>
        <f t="shared" si="101"/>
        <v>2014</v>
      </c>
      <c r="Q3220" s="15" t="s">
        <v>8320</v>
      </c>
      <c r="R3220" t="s">
        <v>8321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>
        <f t="shared" si="101"/>
        <v>2015</v>
      </c>
      <c r="Q3221" s="15" t="s">
        <v>8320</v>
      </c>
      <c r="R3221" t="s">
        <v>8321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>
        <f t="shared" si="101"/>
        <v>2017</v>
      </c>
      <c r="Q3222" s="15" t="s">
        <v>8320</v>
      </c>
      <c r="R3222" t="s">
        <v>8321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>
        <f t="shared" si="101"/>
        <v>2015</v>
      </c>
      <c r="Q3223" s="15" t="s">
        <v>8320</v>
      </c>
      <c r="R3223" t="s">
        <v>8321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>
        <f t="shared" si="101"/>
        <v>2015</v>
      </c>
      <c r="Q3224" s="15" t="s">
        <v>8320</v>
      </c>
      <c r="R3224" t="s">
        <v>8321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>
        <f t="shared" si="101"/>
        <v>2015</v>
      </c>
      <c r="Q3225" s="15" t="s">
        <v>8320</v>
      </c>
      <c r="R3225" t="s">
        <v>8321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>
        <f t="shared" si="101"/>
        <v>2016</v>
      </c>
      <c r="Q3226" s="15" t="s">
        <v>8320</v>
      </c>
      <c r="R3226" t="s">
        <v>8321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>
        <f t="shared" si="101"/>
        <v>2016</v>
      </c>
      <c r="Q3227" s="15" t="s">
        <v>8320</v>
      </c>
      <c r="R3227" t="s">
        <v>8321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>
        <f t="shared" si="101"/>
        <v>2015</v>
      </c>
      <c r="Q3228" s="15" t="s">
        <v>8320</v>
      </c>
      <c r="R3228" t="s">
        <v>8321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>
        <f t="shared" si="101"/>
        <v>2016</v>
      </c>
      <c r="Q3229" s="15" t="s">
        <v>8320</v>
      </c>
      <c r="R3229" t="s">
        <v>8321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>
        <f t="shared" si="101"/>
        <v>2015</v>
      </c>
      <c r="Q3230" s="15" t="s">
        <v>8320</v>
      </c>
      <c r="R3230" t="s">
        <v>8321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>
        <f t="shared" si="101"/>
        <v>2014</v>
      </c>
      <c r="Q3231" s="15" t="s">
        <v>8320</v>
      </c>
      <c r="R3231" t="s">
        <v>8321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>
        <f t="shared" si="101"/>
        <v>2014</v>
      </c>
      <c r="Q3232" s="15" t="s">
        <v>8320</v>
      </c>
      <c r="R3232" t="s">
        <v>8321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>
        <f t="shared" si="101"/>
        <v>2016</v>
      </c>
      <c r="Q3233" s="15" t="s">
        <v>8320</v>
      </c>
      <c r="R3233" t="s">
        <v>8321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>
        <f t="shared" si="101"/>
        <v>2016</v>
      </c>
      <c r="Q3234" s="15" t="s">
        <v>8320</v>
      </c>
      <c r="R3234" t="s">
        <v>8321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>
        <f t="shared" si="101"/>
        <v>2017</v>
      </c>
      <c r="Q3235" s="15" t="s">
        <v>8320</v>
      </c>
      <c r="R3235" t="s">
        <v>8321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>
        <f t="shared" si="101"/>
        <v>2016</v>
      </c>
      <c r="Q3236" s="15" t="s">
        <v>8320</v>
      </c>
      <c r="R3236" t="s">
        <v>8321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>
        <f t="shared" si="101"/>
        <v>2016</v>
      </c>
      <c r="Q3237" s="15" t="s">
        <v>8320</v>
      </c>
      <c r="R3237" t="s">
        <v>8321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>
        <f t="shared" si="101"/>
        <v>2016</v>
      </c>
      <c r="Q3238" s="15" t="s">
        <v>8320</v>
      </c>
      <c r="R3238" t="s">
        <v>8321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>
        <f t="shared" si="101"/>
        <v>2015</v>
      </c>
      <c r="Q3239" s="15" t="s">
        <v>8320</v>
      </c>
      <c r="R3239" t="s">
        <v>8321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>
        <f t="shared" si="101"/>
        <v>2015</v>
      </c>
      <c r="Q3240" s="15" t="s">
        <v>8320</v>
      </c>
      <c r="R3240" t="s">
        <v>8321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>
        <f t="shared" si="101"/>
        <v>2015</v>
      </c>
      <c r="Q3241" s="15" t="s">
        <v>8320</v>
      </c>
      <c r="R3241" t="s">
        <v>8321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>
        <f t="shared" si="101"/>
        <v>2017</v>
      </c>
      <c r="Q3242" s="15" t="s">
        <v>8320</v>
      </c>
      <c r="R3242" t="s">
        <v>8321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>
        <f t="shared" si="101"/>
        <v>2014</v>
      </c>
      <c r="Q3243" s="15" t="s">
        <v>8320</v>
      </c>
      <c r="R3243" t="s">
        <v>8321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>
        <f t="shared" si="101"/>
        <v>2014</v>
      </c>
      <c r="Q3244" s="15" t="s">
        <v>8320</v>
      </c>
      <c r="R3244" t="s">
        <v>8321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>
        <f t="shared" si="101"/>
        <v>2015</v>
      </c>
      <c r="Q3245" s="15" t="s">
        <v>8320</v>
      </c>
      <c r="R3245" t="s">
        <v>8321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>
        <f t="shared" si="101"/>
        <v>2016</v>
      </c>
      <c r="Q3246" s="15" t="s">
        <v>8320</v>
      </c>
      <c r="R3246" t="s">
        <v>8321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101"/>
        <v>2015</v>
      </c>
      <c r="Q3247" s="15" t="s">
        <v>8320</v>
      </c>
      <c r="R3247" t="s">
        <v>8321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101"/>
        <v>2015</v>
      </c>
      <c r="Q3248" s="15" t="s">
        <v>8320</v>
      </c>
      <c r="R3248" t="s">
        <v>8321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101"/>
        <v>2015</v>
      </c>
      <c r="Q3249" s="15" t="s">
        <v>8320</v>
      </c>
      <c r="R3249" t="s">
        <v>8321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101"/>
        <v>2015</v>
      </c>
      <c r="Q3250" s="15" t="s">
        <v>8320</v>
      </c>
      <c r="R3250" t="s">
        <v>8321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101"/>
        <v>2015</v>
      </c>
      <c r="Q3251" s="15" t="s">
        <v>8320</v>
      </c>
      <c r="R3251" t="s">
        <v>8321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101"/>
        <v>2014</v>
      </c>
      <c r="Q3252" s="15" t="s">
        <v>8320</v>
      </c>
      <c r="R3252" t="s">
        <v>8321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101"/>
        <v>2015</v>
      </c>
      <c r="Q3253" s="15" t="s">
        <v>8320</v>
      </c>
      <c r="R3253" t="s">
        <v>8321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101"/>
        <v>2016</v>
      </c>
      <c r="Q3254" s="15" t="s">
        <v>8320</v>
      </c>
      <c r="R3254" t="s">
        <v>8321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101"/>
        <v>2016</v>
      </c>
      <c r="Q3255" s="15" t="s">
        <v>8320</v>
      </c>
      <c r="R3255" t="s">
        <v>8321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101"/>
        <v>2015</v>
      </c>
      <c r="Q3256" s="15" t="s">
        <v>8320</v>
      </c>
      <c r="R3256" t="s">
        <v>8321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101"/>
        <v>2014</v>
      </c>
      <c r="Q3257" s="15" t="s">
        <v>8320</v>
      </c>
      <c r="R3257" t="s">
        <v>8321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101"/>
        <v>2015</v>
      </c>
      <c r="Q3258" s="15" t="s">
        <v>8320</v>
      </c>
      <c r="R3258" t="s">
        <v>8321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101"/>
        <v>2017</v>
      </c>
      <c r="Q3259" s="15" t="s">
        <v>8320</v>
      </c>
      <c r="R3259" t="s">
        <v>8321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101"/>
        <v>2014</v>
      </c>
      <c r="Q3260" s="15" t="s">
        <v>8320</v>
      </c>
      <c r="R3260" t="s">
        <v>8321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101"/>
        <v>2016</v>
      </c>
      <c r="Q3261" s="15" t="s">
        <v>8320</v>
      </c>
      <c r="R3261" t="s">
        <v>8321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101"/>
        <v>2015</v>
      </c>
      <c r="Q3262" s="15" t="s">
        <v>8320</v>
      </c>
      <c r="R3262" t="s">
        <v>8321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101"/>
        <v>2015</v>
      </c>
      <c r="Q3263" s="15" t="s">
        <v>8320</v>
      </c>
      <c r="R3263" t="s">
        <v>8321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101"/>
        <v>2014</v>
      </c>
      <c r="Q3264" s="15" t="s">
        <v>8320</v>
      </c>
      <c r="R3264" t="s">
        <v>8321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101"/>
        <v>2015</v>
      </c>
      <c r="Q3265" s="15" t="s">
        <v>8320</v>
      </c>
      <c r="R3265" t="s">
        <v>8321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>
        <f t="shared" si="101"/>
        <v>2015</v>
      </c>
      <c r="Q3266" s="15" t="s">
        <v>8320</v>
      </c>
      <c r="R3266" t="s">
        <v>8321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(((J3267/60)/60)/24)+DATE(1970,1,1)</f>
        <v>42311.711979166663</v>
      </c>
      <c r="P3267">
        <f t="shared" si="101"/>
        <v>2015</v>
      </c>
      <c r="Q3267" s="15" t="s">
        <v>8320</v>
      </c>
      <c r="R3267" t="s">
        <v>8321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>
        <f t="shared" ref="P3268:P3331" si="103">YEAR(O3268)</f>
        <v>2015</v>
      </c>
      <c r="Q3268" s="15" t="s">
        <v>8320</v>
      </c>
      <c r="R3268" t="s">
        <v>8321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>
        <f t="shared" si="103"/>
        <v>2015</v>
      </c>
      <c r="Q3269" s="15" t="s">
        <v>8320</v>
      </c>
      <c r="R3269" t="s">
        <v>8321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>
        <f t="shared" si="103"/>
        <v>2016</v>
      </c>
      <c r="Q3270" s="15" t="s">
        <v>8320</v>
      </c>
      <c r="R3270" t="s">
        <v>8321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>
        <f t="shared" si="103"/>
        <v>2015</v>
      </c>
      <c r="Q3271" s="15" t="s">
        <v>8320</v>
      </c>
      <c r="R3271" t="s">
        <v>8321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>
        <f t="shared" si="103"/>
        <v>2015</v>
      </c>
      <c r="Q3272" s="15" t="s">
        <v>8320</v>
      </c>
      <c r="R3272" t="s">
        <v>8321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>
        <f t="shared" si="103"/>
        <v>2014</v>
      </c>
      <c r="Q3273" s="15" t="s">
        <v>8320</v>
      </c>
      <c r="R3273" t="s">
        <v>8321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>
        <f t="shared" si="103"/>
        <v>2015</v>
      </c>
      <c r="Q3274" s="15" t="s">
        <v>8320</v>
      </c>
      <c r="R3274" t="s">
        <v>8321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>
        <f t="shared" si="103"/>
        <v>2016</v>
      </c>
      <c r="Q3275" s="15" t="s">
        <v>8320</v>
      </c>
      <c r="R3275" t="s">
        <v>8321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>
        <f t="shared" si="103"/>
        <v>2016</v>
      </c>
      <c r="Q3276" s="15" t="s">
        <v>8320</v>
      </c>
      <c r="R3276" t="s">
        <v>8321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>
        <f t="shared" si="103"/>
        <v>2015</v>
      </c>
      <c r="Q3277" s="15" t="s">
        <v>8320</v>
      </c>
      <c r="R3277" t="s">
        <v>8321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>
        <f t="shared" si="103"/>
        <v>2016</v>
      </c>
      <c r="Q3278" s="15" t="s">
        <v>8320</v>
      </c>
      <c r="R3278" t="s">
        <v>8321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>
        <f t="shared" si="103"/>
        <v>2014</v>
      </c>
      <c r="Q3279" s="15" t="s">
        <v>8320</v>
      </c>
      <c r="R3279" t="s">
        <v>8321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>
        <f t="shared" si="103"/>
        <v>2015</v>
      </c>
      <c r="Q3280" s="15" t="s">
        <v>8320</v>
      </c>
      <c r="R3280" t="s">
        <v>8321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>
        <f t="shared" si="103"/>
        <v>2016</v>
      </c>
      <c r="Q3281" s="15" t="s">
        <v>8320</v>
      </c>
      <c r="R3281" t="s">
        <v>8321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>
        <f t="shared" si="103"/>
        <v>2015</v>
      </c>
      <c r="Q3282" s="15" t="s">
        <v>8320</v>
      </c>
      <c r="R3282" t="s">
        <v>8321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>
        <f t="shared" si="103"/>
        <v>2015</v>
      </c>
      <c r="Q3283" s="15" t="s">
        <v>8320</v>
      </c>
      <c r="R3283" t="s">
        <v>8321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>
        <f t="shared" si="103"/>
        <v>2016</v>
      </c>
      <c r="Q3284" s="15" t="s">
        <v>8320</v>
      </c>
      <c r="R3284" t="s">
        <v>8321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>
        <f t="shared" si="103"/>
        <v>2016</v>
      </c>
      <c r="Q3285" s="15" t="s">
        <v>8320</v>
      </c>
      <c r="R3285" t="s">
        <v>8321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>
        <f t="shared" si="103"/>
        <v>2016</v>
      </c>
      <c r="Q3286" s="15" t="s">
        <v>8320</v>
      </c>
      <c r="R3286" t="s">
        <v>8321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>
        <f t="shared" si="103"/>
        <v>2017</v>
      </c>
      <c r="Q3287" s="15" t="s">
        <v>8320</v>
      </c>
      <c r="R3287" t="s">
        <v>8321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>
        <f t="shared" si="103"/>
        <v>2016</v>
      </c>
      <c r="Q3288" s="15" t="s">
        <v>8320</v>
      </c>
      <c r="R3288" t="s">
        <v>8321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>
        <f t="shared" si="103"/>
        <v>2015</v>
      </c>
      <c r="Q3289" s="15" t="s">
        <v>8320</v>
      </c>
      <c r="R3289" t="s">
        <v>8321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>
        <f t="shared" si="103"/>
        <v>2016</v>
      </c>
      <c r="Q3290" s="15" t="s">
        <v>8320</v>
      </c>
      <c r="R3290" t="s">
        <v>8321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>
        <f t="shared" si="103"/>
        <v>2017</v>
      </c>
      <c r="Q3291" s="15" t="s">
        <v>8320</v>
      </c>
      <c r="R3291" t="s">
        <v>8321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>
        <f t="shared" si="103"/>
        <v>2017</v>
      </c>
      <c r="Q3292" s="15" t="s">
        <v>8320</v>
      </c>
      <c r="R3292" t="s">
        <v>8321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>
        <f t="shared" si="103"/>
        <v>2015</v>
      </c>
      <c r="Q3293" s="15" t="s">
        <v>8320</v>
      </c>
      <c r="R3293" t="s">
        <v>8321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>
        <f t="shared" si="103"/>
        <v>2015</v>
      </c>
      <c r="Q3294" s="15" t="s">
        <v>8320</v>
      </c>
      <c r="R3294" t="s">
        <v>8321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>
        <f t="shared" si="103"/>
        <v>2017</v>
      </c>
      <c r="Q3295" s="15" t="s">
        <v>8320</v>
      </c>
      <c r="R3295" t="s">
        <v>8321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>
        <f t="shared" si="103"/>
        <v>2015</v>
      </c>
      <c r="Q3296" s="15" t="s">
        <v>8320</v>
      </c>
      <c r="R3296" t="s">
        <v>8321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>
        <f t="shared" si="103"/>
        <v>2016</v>
      </c>
      <c r="Q3297" s="15" t="s">
        <v>8320</v>
      </c>
      <c r="R3297" t="s">
        <v>8321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>
        <f t="shared" si="103"/>
        <v>2015</v>
      </c>
      <c r="Q3298" s="15" t="s">
        <v>8320</v>
      </c>
      <c r="R3298" t="s">
        <v>8321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>
        <f t="shared" si="103"/>
        <v>2015</v>
      </c>
      <c r="Q3299" s="15" t="s">
        <v>8320</v>
      </c>
      <c r="R3299" t="s">
        <v>8321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>
        <f t="shared" si="103"/>
        <v>2015</v>
      </c>
      <c r="Q3300" s="15" t="s">
        <v>8320</v>
      </c>
      <c r="R3300" t="s">
        <v>8321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>
        <f t="shared" si="103"/>
        <v>2015</v>
      </c>
      <c r="Q3301" s="15" t="s">
        <v>8320</v>
      </c>
      <c r="R3301" t="s">
        <v>8321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>
        <f t="shared" si="103"/>
        <v>2015</v>
      </c>
      <c r="Q3302" s="15" t="s">
        <v>8320</v>
      </c>
      <c r="R3302" t="s">
        <v>8321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>
        <f t="shared" si="103"/>
        <v>2016</v>
      </c>
      <c r="Q3303" s="15" t="s">
        <v>8320</v>
      </c>
      <c r="R3303" t="s">
        <v>8321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>
        <f t="shared" si="103"/>
        <v>2016</v>
      </c>
      <c r="Q3304" s="15" t="s">
        <v>8320</v>
      </c>
      <c r="R3304" t="s">
        <v>8321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>
        <f t="shared" si="103"/>
        <v>2015</v>
      </c>
      <c r="Q3305" s="15" t="s">
        <v>8320</v>
      </c>
      <c r="R3305" t="s">
        <v>8321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>
        <f t="shared" si="103"/>
        <v>2016</v>
      </c>
      <c r="Q3306" s="15" t="s">
        <v>8320</v>
      </c>
      <c r="R3306" t="s">
        <v>8321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>
        <f t="shared" si="103"/>
        <v>2015</v>
      </c>
      <c r="Q3307" s="15" t="s">
        <v>8320</v>
      </c>
      <c r="R3307" t="s">
        <v>8321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>
        <f t="shared" si="103"/>
        <v>2016</v>
      </c>
      <c r="Q3308" s="15" t="s">
        <v>8320</v>
      </c>
      <c r="R3308" t="s">
        <v>8321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>
        <f t="shared" si="103"/>
        <v>2016</v>
      </c>
      <c r="Q3309" s="15" t="s">
        <v>8320</v>
      </c>
      <c r="R3309" t="s">
        <v>8321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>
        <f t="shared" si="103"/>
        <v>2016</v>
      </c>
      <c r="Q3310" s="15" t="s">
        <v>8320</v>
      </c>
      <c r="R3310" t="s">
        <v>8321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3"/>
        <v>2016</v>
      </c>
      <c r="Q3311" s="15" t="s">
        <v>8320</v>
      </c>
      <c r="R3311" t="s">
        <v>8321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3"/>
        <v>2015</v>
      </c>
      <c r="Q3312" s="15" t="s">
        <v>8320</v>
      </c>
      <c r="R3312" t="s">
        <v>8321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3"/>
        <v>2015</v>
      </c>
      <c r="Q3313" s="15" t="s">
        <v>8320</v>
      </c>
      <c r="R3313" t="s">
        <v>8321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3"/>
        <v>2016</v>
      </c>
      <c r="Q3314" s="15" t="s">
        <v>8320</v>
      </c>
      <c r="R3314" t="s">
        <v>8321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3"/>
        <v>2016</v>
      </c>
      <c r="Q3315" s="15" t="s">
        <v>8320</v>
      </c>
      <c r="R3315" t="s">
        <v>8321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3"/>
        <v>2015</v>
      </c>
      <c r="Q3316" s="15" t="s">
        <v>8320</v>
      </c>
      <c r="R3316" t="s">
        <v>8321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3"/>
        <v>2016</v>
      </c>
      <c r="Q3317" s="15" t="s">
        <v>8320</v>
      </c>
      <c r="R3317" t="s">
        <v>8321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3"/>
        <v>2014</v>
      </c>
      <c r="Q3318" s="15" t="s">
        <v>8320</v>
      </c>
      <c r="R3318" t="s">
        <v>8321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3"/>
        <v>2016</v>
      </c>
      <c r="Q3319" s="15" t="s">
        <v>8320</v>
      </c>
      <c r="R3319" t="s">
        <v>8321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3"/>
        <v>2016</v>
      </c>
      <c r="Q3320" s="15" t="s">
        <v>8320</v>
      </c>
      <c r="R3320" t="s">
        <v>8321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3"/>
        <v>2014</v>
      </c>
      <c r="Q3321" s="15" t="s">
        <v>8320</v>
      </c>
      <c r="R3321" t="s">
        <v>8321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3"/>
        <v>2016</v>
      </c>
      <c r="Q3322" s="15" t="s">
        <v>8320</v>
      </c>
      <c r="R3322" t="s">
        <v>8321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3"/>
        <v>2014</v>
      </c>
      <c r="Q3323" s="15" t="s">
        <v>8320</v>
      </c>
      <c r="R3323" t="s">
        <v>8321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3"/>
        <v>2016</v>
      </c>
      <c r="Q3324" s="15" t="s">
        <v>8320</v>
      </c>
      <c r="R3324" t="s">
        <v>8321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3"/>
        <v>2016</v>
      </c>
      <c r="Q3325" s="15" t="s">
        <v>8320</v>
      </c>
      <c r="R3325" t="s">
        <v>8321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3"/>
        <v>2016</v>
      </c>
      <c r="Q3326" s="15" t="s">
        <v>8320</v>
      </c>
      <c r="R3326" t="s">
        <v>8321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3"/>
        <v>2015</v>
      </c>
      <c r="Q3327" s="15" t="s">
        <v>8320</v>
      </c>
      <c r="R3327" t="s">
        <v>8321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3"/>
        <v>2015</v>
      </c>
      <c r="Q3328" s="15" t="s">
        <v>8320</v>
      </c>
      <c r="R3328" t="s">
        <v>8321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3"/>
        <v>2016</v>
      </c>
      <c r="Q3329" s="15" t="s">
        <v>8320</v>
      </c>
      <c r="R3329" t="s">
        <v>8321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>
        <f t="shared" si="103"/>
        <v>2014</v>
      </c>
      <c r="Q3330" s="15" t="s">
        <v>8320</v>
      </c>
      <c r="R3330" t="s">
        <v>8321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(((J3331/60)/60)/24)+DATE(1970,1,1)</f>
        <v>41837.323009259257</v>
      </c>
      <c r="P3331">
        <f t="shared" si="103"/>
        <v>2014</v>
      </c>
      <c r="Q3331" s="15" t="s">
        <v>8320</v>
      </c>
      <c r="R3331" t="s">
        <v>8321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>
        <f t="shared" ref="P3332:P3395" si="105">YEAR(O3332)</f>
        <v>2015</v>
      </c>
      <c r="Q3332" s="15" t="s">
        <v>8320</v>
      </c>
      <c r="R3332" t="s">
        <v>8321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>
        <f t="shared" si="105"/>
        <v>2015</v>
      </c>
      <c r="Q3333" s="15" t="s">
        <v>8320</v>
      </c>
      <c r="R3333" t="s">
        <v>8321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>
        <f t="shared" si="105"/>
        <v>2014</v>
      </c>
      <c r="Q3334" s="15" t="s">
        <v>8320</v>
      </c>
      <c r="R3334" t="s">
        <v>8321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>
        <f t="shared" si="105"/>
        <v>2015</v>
      </c>
      <c r="Q3335" s="15" t="s">
        <v>8320</v>
      </c>
      <c r="R3335" t="s">
        <v>8321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>
        <f t="shared" si="105"/>
        <v>2015</v>
      </c>
      <c r="Q3336" s="15" t="s">
        <v>8320</v>
      </c>
      <c r="R3336" t="s">
        <v>8321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>
        <f t="shared" si="105"/>
        <v>2014</v>
      </c>
      <c r="Q3337" s="15" t="s">
        <v>8320</v>
      </c>
      <c r="R3337" t="s">
        <v>8321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>
        <f t="shared" si="105"/>
        <v>2016</v>
      </c>
      <c r="Q3338" s="15" t="s">
        <v>8320</v>
      </c>
      <c r="R3338" t="s">
        <v>8321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>
        <f t="shared" si="105"/>
        <v>2014</v>
      </c>
      <c r="Q3339" s="15" t="s">
        <v>8320</v>
      </c>
      <c r="R3339" t="s">
        <v>8321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>
        <f t="shared" si="105"/>
        <v>2017</v>
      </c>
      <c r="Q3340" s="15" t="s">
        <v>8320</v>
      </c>
      <c r="R3340" t="s">
        <v>8321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>
        <f t="shared" si="105"/>
        <v>2016</v>
      </c>
      <c r="Q3341" s="15" t="s">
        <v>8320</v>
      </c>
      <c r="R3341" t="s">
        <v>8321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>
        <f t="shared" si="105"/>
        <v>2016</v>
      </c>
      <c r="Q3342" s="15" t="s">
        <v>8320</v>
      </c>
      <c r="R3342" t="s">
        <v>8321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>
        <f t="shared" si="105"/>
        <v>2016</v>
      </c>
      <c r="Q3343" s="15" t="s">
        <v>8320</v>
      </c>
      <c r="R3343" t="s">
        <v>8321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>
        <f t="shared" si="105"/>
        <v>2015</v>
      </c>
      <c r="Q3344" s="15" t="s">
        <v>8320</v>
      </c>
      <c r="R3344" t="s">
        <v>8321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>
        <f t="shared" si="105"/>
        <v>2016</v>
      </c>
      <c r="Q3345" s="15" t="s">
        <v>8320</v>
      </c>
      <c r="R3345" t="s">
        <v>8321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>
        <f t="shared" si="105"/>
        <v>2014</v>
      </c>
      <c r="Q3346" s="15" t="s">
        <v>8320</v>
      </c>
      <c r="R3346" t="s">
        <v>8321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>
        <f t="shared" si="105"/>
        <v>2015</v>
      </c>
      <c r="Q3347" s="15" t="s">
        <v>8320</v>
      </c>
      <c r="R3347" t="s">
        <v>8321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>
        <f t="shared" si="105"/>
        <v>2015</v>
      </c>
      <c r="Q3348" s="15" t="s">
        <v>8320</v>
      </c>
      <c r="R3348" t="s">
        <v>8321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>
        <f t="shared" si="105"/>
        <v>2016</v>
      </c>
      <c r="Q3349" s="15" t="s">
        <v>8320</v>
      </c>
      <c r="R3349" t="s">
        <v>8321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>
        <f t="shared" si="105"/>
        <v>2016</v>
      </c>
      <c r="Q3350" s="15" t="s">
        <v>8320</v>
      </c>
      <c r="R3350" t="s">
        <v>8321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>
        <f t="shared" si="105"/>
        <v>2016</v>
      </c>
      <c r="Q3351" s="15" t="s">
        <v>8320</v>
      </c>
      <c r="R3351" t="s">
        <v>8321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>
        <f t="shared" si="105"/>
        <v>2015</v>
      </c>
      <c r="Q3352" s="15" t="s">
        <v>8320</v>
      </c>
      <c r="R3352" t="s">
        <v>8321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>
        <f t="shared" si="105"/>
        <v>2014</v>
      </c>
      <c r="Q3353" s="15" t="s">
        <v>8320</v>
      </c>
      <c r="R3353" t="s">
        <v>8321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>
        <f t="shared" si="105"/>
        <v>2016</v>
      </c>
      <c r="Q3354" s="15" t="s">
        <v>8320</v>
      </c>
      <c r="R3354" t="s">
        <v>8321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>
        <f t="shared" si="105"/>
        <v>2016</v>
      </c>
      <c r="Q3355" s="15" t="s">
        <v>8320</v>
      </c>
      <c r="R3355" t="s">
        <v>8321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>
        <f t="shared" si="105"/>
        <v>2015</v>
      </c>
      <c r="Q3356" s="15" t="s">
        <v>8320</v>
      </c>
      <c r="R3356" t="s">
        <v>8321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>
        <f t="shared" si="105"/>
        <v>2016</v>
      </c>
      <c r="Q3357" s="15" t="s">
        <v>8320</v>
      </c>
      <c r="R3357" t="s">
        <v>8321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>
        <f t="shared" si="105"/>
        <v>2016</v>
      </c>
      <c r="Q3358" s="15" t="s">
        <v>8320</v>
      </c>
      <c r="R3358" t="s">
        <v>8321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>
        <f t="shared" si="105"/>
        <v>2014</v>
      </c>
      <c r="Q3359" s="15" t="s">
        <v>8320</v>
      </c>
      <c r="R3359" t="s">
        <v>8321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>
        <f t="shared" si="105"/>
        <v>2014</v>
      </c>
      <c r="Q3360" s="15" t="s">
        <v>8320</v>
      </c>
      <c r="R3360" t="s">
        <v>8321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>
        <f t="shared" si="105"/>
        <v>2017</v>
      </c>
      <c r="Q3361" s="15" t="s">
        <v>8320</v>
      </c>
      <c r="R3361" t="s">
        <v>8321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>
        <f t="shared" si="105"/>
        <v>2016</v>
      </c>
      <c r="Q3362" s="15" t="s">
        <v>8320</v>
      </c>
      <c r="R3362" t="s">
        <v>8321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>
        <f t="shared" si="105"/>
        <v>2014</v>
      </c>
      <c r="Q3363" s="15" t="s">
        <v>8320</v>
      </c>
      <c r="R3363" t="s">
        <v>8321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>
        <f t="shared" si="105"/>
        <v>2015</v>
      </c>
      <c r="Q3364" s="15" t="s">
        <v>8320</v>
      </c>
      <c r="R3364" t="s">
        <v>8321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>
        <f t="shared" si="105"/>
        <v>2014</v>
      </c>
      <c r="Q3365" s="15" t="s">
        <v>8320</v>
      </c>
      <c r="R3365" t="s">
        <v>8321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>
        <f t="shared" si="105"/>
        <v>2016</v>
      </c>
      <c r="Q3366" s="15" t="s">
        <v>8320</v>
      </c>
      <c r="R3366" t="s">
        <v>8321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>
        <f t="shared" si="105"/>
        <v>2015</v>
      </c>
      <c r="Q3367" s="15" t="s">
        <v>8320</v>
      </c>
      <c r="R3367" t="s">
        <v>8321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>
        <f t="shared" si="105"/>
        <v>2015</v>
      </c>
      <c r="Q3368" s="15" t="s">
        <v>8320</v>
      </c>
      <c r="R3368" t="s">
        <v>8321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>
        <f t="shared" si="105"/>
        <v>2015</v>
      </c>
      <c r="Q3369" s="15" t="s">
        <v>8320</v>
      </c>
      <c r="R3369" t="s">
        <v>8321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>
        <f t="shared" si="105"/>
        <v>2014</v>
      </c>
      <c r="Q3370" s="15" t="s">
        <v>8320</v>
      </c>
      <c r="R3370" t="s">
        <v>8321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>
        <f t="shared" si="105"/>
        <v>2016</v>
      </c>
      <c r="Q3371" s="15" t="s">
        <v>8320</v>
      </c>
      <c r="R3371" t="s">
        <v>8321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>
        <f t="shared" si="105"/>
        <v>2016</v>
      </c>
      <c r="Q3372" s="15" t="s">
        <v>8320</v>
      </c>
      <c r="R3372" t="s">
        <v>8321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>
        <f t="shared" si="105"/>
        <v>2015</v>
      </c>
      <c r="Q3373" s="15" t="s">
        <v>8320</v>
      </c>
      <c r="R3373" t="s">
        <v>8321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>
        <f t="shared" si="105"/>
        <v>2014</v>
      </c>
      <c r="Q3374" s="15" t="s">
        <v>8320</v>
      </c>
      <c r="R3374" t="s">
        <v>8321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5"/>
        <v>2015</v>
      </c>
      <c r="Q3375" s="15" t="s">
        <v>8320</v>
      </c>
      <c r="R3375" t="s">
        <v>8321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5"/>
        <v>2015</v>
      </c>
      <c r="Q3376" s="15" t="s">
        <v>8320</v>
      </c>
      <c r="R3376" t="s">
        <v>8321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5"/>
        <v>2014</v>
      </c>
      <c r="Q3377" s="15" t="s">
        <v>8320</v>
      </c>
      <c r="R3377" t="s">
        <v>8321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5"/>
        <v>2015</v>
      </c>
      <c r="Q3378" s="15" t="s">
        <v>8320</v>
      </c>
      <c r="R3378" t="s">
        <v>8321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5"/>
        <v>2015</v>
      </c>
      <c r="Q3379" s="15" t="s">
        <v>8320</v>
      </c>
      <c r="R3379" t="s">
        <v>8321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5"/>
        <v>2014</v>
      </c>
      <c r="Q3380" s="15" t="s">
        <v>8320</v>
      </c>
      <c r="R3380" t="s">
        <v>8321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5"/>
        <v>2015</v>
      </c>
      <c r="Q3381" s="15" t="s">
        <v>8320</v>
      </c>
      <c r="R3381" t="s">
        <v>8321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5"/>
        <v>2014</v>
      </c>
      <c r="Q3382" s="15" t="s">
        <v>8320</v>
      </c>
      <c r="R3382" t="s">
        <v>8321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5"/>
        <v>2015</v>
      </c>
      <c r="Q3383" s="15" t="s">
        <v>8320</v>
      </c>
      <c r="R3383" t="s">
        <v>8321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5"/>
        <v>2016</v>
      </c>
      <c r="Q3384" s="15" t="s">
        <v>8320</v>
      </c>
      <c r="R3384" t="s">
        <v>8321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5"/>
        <v>2016</v>
      </c>
      <c r="Q3385" s="15" t="s">
        <v>8320</v>
      </c>
      <c r="R3385" t="s">
        <v>8321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5"/>
        <v>2015</v>
      </c>
      <c r="Q3386" s="15" t="s">
        <v>8320</v>
      </c>
      <c r="R3386" t="s">
        <v>8321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5"/>
        <v>2014</v>
      </c>
      <c r="Q3387" s="15" t="s">
        <v>8320</v>
      </c>
      <c r="R3387" t="s">
        <v>8321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5"/>
        <v>2014</v>
      </c>
      <c r="Q3388" s="15" t="s">
        <v>8320</v>
      </c>
      <c r="R3388" t="s">
        <v>8321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5"/>
        <v>2014</v>
      </c>
      <c r="Q3389" s="15" t="s">
        <v>8320</v>
      </c>
      <c r="R3389" t="s">
        <v>8321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5"/>
        <v>2015</v>
      </c>
      <c r="Q3390" s="15" t="s">
        <v>8320</v>
      </c>
      <c r="R3390" t="s">
        <v>8321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5"/>
        <v>2016</v>
      </c>
      <c r="Q3391" s="15" t="s">
        <v>8320</v>
      </c>
      <c r="R3391" t="s">
        <v>8321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5"/>
        <v>2014</v>
      </c>
      <c r="Q3392" s="15" t="s">
        <v>8320</v>
      </c>
      <c r="R3392" t="s">
        <v>8321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5"/>
        <v>2014</v>
      </c>
      <c r="Q3393" s="15" t="s">
        <v>8320</v>
      </c>
      <c r="R3393" t="s">
        <v>8321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>
        <f t="shared" si="105"/>
        <v>2016</v>
      </c>
      <c r="Q3394" s="15" t="s">
        <v>8320</v>
      </c>
      <c r="R3394" t="s">
        <v>8321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(((J3395/60)/60)/24)+DATE(1970,1,1)</f>
        <v>41923.921643518523</v>
      </c>
      <c r="P3395">
        <f t="shared" si="105"/>
        <v>2014</v>
      </c>
      <c r="Q3395" s="15" t="s">
        <v>8320</v>
      </c>
      <c r="R3395" t="s">
        <v>8321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>
        <f t="shared" ref="P3396:P3459" si="107">YEAR(O3396)</f>
        <v>2014</v>
      </c>
      <c r="Q3396" s="15" t="s">
        <v>8320</v>
      </c>
      <c r="R3396" t="s">
        <v>8321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>
        <f t="shared" si="107"/>
        <v>2015</v>
      </c>
      <c r="Q3397" s="15" t="s">
        <v>8320</v>
      </c>
      <c r="R3397" t="s">
        <v>8321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>
        <f t="shared" si="107"/>
        <v>2014</v>
      </c>
      <c r="Q3398" s="15" t="s">
        <v>8320</v>
      </c>
      <c r="R3398" t="s">
        <v>8321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>
        <f t="shared" si="107"/>
        <v>2016</v>
      </c>
      <c r="Q3399" s="15" t="s">
        <v>8320</v>
      </c>
      <c r="R3399" t="s">
        <v>8321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>
        <f t="shared" si="107"/>
        <v>2014</v>
      </c>
      <c r="Q3400" s="15" t="s">
        <v>8320</v>
      </c>
      <c r="R3400" t="s">
        <v>8321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>
        <f t="shared" si="107"/>
        <v>2015</v>
      </c>
      <c r="Q3401" s="15" t="s">
        <v>8320</v>
      </c>
      <c r="R3401" t="s">
        <v>8321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>
        <f t="shared" si="107"/>
        <v>2014</v>
      </c>
      <c r="Q3402" s="15" t="s">
        <v>8320</v>
      </c>
      <c r="R3402" t="s">
        <v>8321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>
        <f t="shared" si="107"/>
        <v>2015</v>
      </c>
      <c r="Q3403" s="15" t="s">
        <v>8320</v>
      </c>
      <c r="R3403" t="s">
        <v>8321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>
        <f t="shared" si="107"/>
        <v>2015</v>
      </c>
      <c r="Q3404" s="15" t="s">
        <v>8320</v>
      </c>
      <c r="R3404" t="s">
        <v>8321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>
        <f t="shared" si="107"/>
        <v>2015</v>
      </c>
      <c r="Q3405" s="15" t="s">
        <v>8320</v>
      </c>
      <c r="R3405" t="s">
        <v>8321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>
        <f t="shared" si="107"/>
        <v>2015</v>
      </c>
      <c r="Q3406" s="15" t="s">
        <v>8320</v>
      </c>
      <c r="R3406" t="s">
        <v>8321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>
        <f t="shared" si="107"/>
        <v>2016</v>
      </c>
      <c r="Q3407" s="15" t="s">
        <v>8320</v>
      </c>
      <c r="R3407" t="s">
        <v>8321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>
        <f t="shared" si="107"/>
        <v>2014</v>
      </c>
      <c r="Q3408" s="15" t="s">
        <v>8320</v>
      </c>
      <c r="R3408" t="s">
        <v>8321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>
        <f t="shared" si="107"/>
        <v>2014</v>
      </c>
      <c r="Q3409" s="15" t="s">
        <v>8320</v>
      </c>
      <c r="R3409" t="s">
        <v>8321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>
        <f t="shared" si="107"/>
        <v>2014</v>
      </c>
      <c r="Q3410" s="15" t="s">
        <v>8320</v>
      </c>
      <c r="R3410" t="s">
        <v>8321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>
        <f t="shared" si="107"/>
        <v>2016</v>
      </c>
      <c r="Q3411" s="15" t="s">
        <v>8320</v>
      </c>
      <c r="R3411" t="s">
        <v>8321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>
        <f t="shared" si="107"/>
        <v>2016</v>
      </c>
      <c r="Q3412" s="15" t="s">
        <v>8320</v>
      </c>
      <c r="R3412" t="s">
        <v>8321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>
        <f t="shared" si="107"/>
        <v>2015</v>
      </c>
      <c r="Q3413" s="15" t="s">
        <v>8320</v>
      </c>
      <c r="R3413" t="s">
        <v>8321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>
        <f t="shared" si="107"/>
        <v>2014</v>
      </c>
      <c r="Q3414" s="15" t="s">
        <v>8320</v>
      </c>
      <c r="R3414" t="s">
        <v>8321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>
        <f t="shared" si="107"/>
        <v>2015</v>
      </c>
      <c r="Q3415" s="15" t="s">
        <v>8320</v>
      </c>
      <c r="R3415" t="s">
        <v>8321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>
        <f t="shared" si="107"/>
        <v>2016</v>
      </c>
      <c r="Q3416" s="15" t="s">
        <v>8320</v>
      </c>
      <c r="R3416" t="s">
        <v>8321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>
        <f t="shared" si="107"/>
        <v>2016</v>
      </c>
      <c r="Q3417" s="15" t="s">
        <v>8320</v>
      </c>
      <c r="R3417" t="s">
        <v>8321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>
        <f t="shared" si="107"/>
        <v>2015</v>
      </c>
      <c r="Q3418" s="15" t="s">
        <v>8320</v>
      </c>
      <c r="R3418" t="s">
        <v>8321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>
        <f t="shared" si="107"/>
        <v>2014</v>
      </c>
      <c r="Q3419" s="15" t="s">
        <v>8320</v>
      </c>
      <c r="R3419" t="s">
        <v>8321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>
        <f t="shared" si="107"/>
        <v>2014</v>
      </c>
      <c r="Q3420" s="15" t="s">
        <v>8320</v>
      </c>
      <c r="R3420" t="s">
        <v>8321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>
        <f t="shared" si="107"/>
        <v>2016</v>
      </c>
      <c r="Q3421" s="15" t="s">
        <v>8320</v>
      </c>
      <c r="R3421" t="s">
        <v>8321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>
        <f t="shared" si="107"/>
        <v>2016</v>
      </c>
      <c r="Q3422" s="15" t="s">
        <v>8320</v>
      </c>
      <c r="R3422" t="s">
        <v>8321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>
        <f t="shared" si="107"/>
        <v>2015</v>
      </c>
      <c r="Q3423" s="15" t="s">
        <v>8320</v>
      </c>
      <c r="R3423" t="s">
        <v>8321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>
        <f t="shared" si="107"/>
        <v>2015</v>
      </c>
      <c r="Q3424" s="15" t="s">
        <v>8320</v>
      </c>
      <c r="R3424" t="s">
        <v>8321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>
        <f t="shared" si="107"/>
        <v>2015</v>
      </c>
      <c r="Q3425" s="15" t="s">
        <v>8320</v>
      </c>
      <c r="R3425" t="s">
        <v>8321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>
        <f t="shared" si="107"/>
        <v>2015</v>
      </c>
      <c r="Q3426" s="15" t="s">
        <v>8320</v>
      </c>
      <c r="R3426" t="s">
        <v>8321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>
        <f t="shared" si="107"/>
        <v>2014</v>
      </c>
      <c r="Q3427" s="15" t="s">
        <v>8320</v>
      </c>
      <c r="R3427" t="s">
        <v>8321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>
        <f t="shared" si="107"/>
        <v>2014</v>
      </c>
      <c r="Q3428" s="15" t="s">
        <v>8320</v>
      </c>
      <c r="R3428" t="s">
        <v>8321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>
        <f t="shared" si="107"/>
        <v>2014</v>
      </c>
      <c r="Q3429" s="15" t="s">
        <v>8320</v>
      </c>
      <c r="R3429" t="s">
        <v>8321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>
        <f t="shared" si="107"/>
        <v>2015</v>
      </c>
      <c r="Q3430" s="15" t="s">
        <v>8320</v>
      </c>
      <c r="R3430" t="s">
        <v>8321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>
        <f t="shared" si="107"/>
        <v>2016</v>
      </c>
      <c r="Q3431" s="15" t="s">
        <v>8320</v>
      </c>
      <c r="R3431" t="s">
        <v>8321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>
        <f t="shared" si="107"/>
        <v>2014</v>
      </c>
      <c r="Q3432" s="15" t="s">
        <v>8320</v>
      </c>
      <c r="R3432" t="s">
        <v>8321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>
        <f t="shared" si="107"/>
        <v>2014</v>
      </c>
      <c r="Q3433" s="15" t="s">
        <v>8320</v>
      </c>
      <c r="R3433" t="s">
        <v>8321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>
        <f t="shared" si="107"/>
        <v>2016</v>
      </c>
      <c r="Q3434" s="15" t="s">
        <v>8320</v>
      </c>
      <c r="R3434" t="s">
        <v>8321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>
        <f t="shared" si="107"/>
        <v>2014</v>
      </c>
      <c r="Q3435" s="15" t="s">
        <v>8320</v>
      </c>
      <c r="R3435" t="s">
        <v>8321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>
        <f t="shared" si="107"/>
        <v>2014</v>
      </c>
      <c r="Q3436" s="15" t="s">
        <v>8320</v>
      </c>
      <c r="R3436" t="s">
        <v>8321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>
        <f t="shared" si="107"/>
        <v>2016</v>
      </c>
      <c r="Q3437" s="15" t="s">
        <v>8320</v>
      </c>
      <c r="R3437" t="s">
        <v>8321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>
        <f t="shared" si="107"/>
        <v>2014</v>
      </c>
      <c r="Q3438" s="15" t="s">
        <v>8320</v>
      </c>
      <c r="R3438" t="s">
        <v>8321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7"/>
        <v>2015</v>
      </c>
      <c r="Q3439" s="15" t="s">
        <v>8320</v>
      </c>
      <c r="R3439" t="s">
        <v>8321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7"/>
        <v>2015</v>
      </c>
      <c r="Q3440" s="15" t="s">
        <v>8320</v>
      </c>
      <c r="R3440" t="s">
        <v>8321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7"/>
        <v>2016</v>
      </c>
      <c r="Q3441" s="15" t="s">
        <v>8320</v>
      </c>
      <c r="R3441" t="s">
        <v>8321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7"/>
        <v>2014</v>
      </c>
      <c r="Q3442" s="15" t="s">
        <v>8320</v>
      </c>
      <c r="R3442" t="s">
        <v>8321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7"/>
        <v>2015</v>
      </c>
      <c r="Q3443" s="15" t="s">
        <v>8320</v>
      </c>
      <c r="R3443" t="s">
        <v>8321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7"/>
        <v>2015</v>
      </c>
      <c r="Q3444" s="15" t="s">
        <v>8320</v>
      </c>
      <c r="R3444" t="s">
        <v>8321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7"/>
        <v>2014</v>
      </c>
      <c r="Q3445" s="15" t="s">
        <v>8320</v>
      </c>
      <c r="R3445" t="s">
        <v>8321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7"/>
        <v>2016</v>
      </c>
      <c r="Q3446" s="15" t="s">
        <v>8320</v>
      </c>
      <c r="R3446" t="s">
        <v>8321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7"/>
        <v>2015</v>
      </c>
      <c r="Q3447" s="15" t="s">
        <v>8320</v>
      </c>
      <c r="R3447" t="s">
        <v>8321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7"/>
        <v>2015</v>
      </c>
      <c r="Q3448" s="15" t="s">
        <v>8320</v>
      </c>
      <c r="R3448" t="s">
        <v>8321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7"/>
        <v>2016</v>
      </c>
      <c r="Q3449" s="15" t="s">
        <v>8320</v>
      </c>
      <c r="R3449" t="s">
        <v>8321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7"/>
        <v>2014</v>
      </c>
      <c r="Q3450" s="15" t="s">
        <v>8320</v>
      </c>
      <c r="R3450" t="s">
        <v>8321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7"/>
        <v>2016</v>
      </c>
      <c r="Q3451" s="15" t="s">
        <v>8320</v>
      </c>
      <c r="R3451" t="s">
        <v>8321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7"/>
        <v>2015</v>
      </c>
      <c r="Q3452" s="15" t="s">
        <v>8320</v>
      </c>
      <c r="R3452" t="s">
        <v>8321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7"/>
        <v>2015</v>
      </c>
      <c r="Q3453" s="15" t="s">
        <v>8320</v>
      </c>
      <c r="R3453" t="s">
        <v>8321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7"/>
        <v>2014</v>
      </c>
      <c r="Q3454" s="15" t="s">
        <v>8320</v>
      </c>
      <c r="R3454" t="s">
        <v>8321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7"/>
        <v>2016</v>
      </c>
      <c r="Q3455" s="15" t="s">
        <v>8320</v>
      </c>
      <c r="R3455" t="s">
        <v>8321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7"/>
        <v>2014</v>
      </c>
      <c r="Q3456" s="15" t="s">
        <v>8320</v>
      </c>
      <c r="R3456" t="s">
        <v>8321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7"/>
        <v>2016</v>
      </c>
      <c r="Q3457" s="15" t="s">
        <v>8320</v>
      </c>
      <c r="R3457" t="s">
        <v>8321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>
        <f t="shared" si="107"/>
        <v>2014</v>
      </c>
      <c r="Q3458" s="15" t="s">
        <v>8320</v>
      </c>
      <c r="R3458" t="s">
        <v>8321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(((J3459/60)/60)/24)+DATE(1970,1,1)</f>
        <v>42016.706678240742</v>
      </c>
      <c r="P3459">
        <f t="shared" si="107"/>
        <v>2015</v>
      </c>
      <c r="Q3459" s="15" t="s">
        <v>8320</v>
      </c>
      <c r="R3459" t="s">
        <v>8321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>
        <f t="shared" ref="P3460:P3523" si="109">YEAR(O3460)</f>
        <v>2015</v>
      </c>
      <c r="Q3460" s="15" t="s">
        <v>8320</v>
      </c>
      <c r="R3460" t="s">
        <v>8321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>
        <f t="shared" si="109"/>
        <v>2016</v>
      </c>
      <c r="Q3461" s="15" t="s">
        <v>8320</v>
      </c>
      <c r="R3461" t="s">
        <v>8321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>
        <f t="shared" si="109"/>
        <v>2014</v>
      </c>
      <c r="Q3462" s="15" t="s">
        <v>8320</v>
      </c>
      <c r="R3462" t="s">
        <v>8321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>
        <f t="shared" si="109"/>
        <v>2016</v>
      </c>
      <c r="Q3463" s="15" t="s">
        <v>8320</v>
      </c>
      <c r="R3463" t="s">
        <v>8321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>
        <f t="shared" si="109"/>
        <v>2015</v>
      </c>
      <c r="Q3464" s="15" t="s">
        <v>8320</v>
      </c>
      <c r="R3464" t="s">
        <v>8321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>
        <f t="shared" si="109"/>
        <v>2016</v>
      </c>
      <c r="Q3465" s="15" t="s">
        <v>8320</v>
      </c>
      <c r="R3465" t="s">
        <v>8321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>
        <f t="shared" si="109"/>
        <v>2016</v>
      </c>
      <c r="Q3466" s="15" t="s">
        <v>8320</v>
      </c>
      <c r="R3466" t="s">
        <v>8321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>
        <f t="shared" si="109"/>
        <v>2015</v>
      </c>
      <c r="Q3467" s="15" t="s">
        <v>8320</v>
      </c>
      <c r="R3467" t="s">
        <v>8321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>
        <f t="shared" si="109"/>
        <v>2016</v>
      </c>
      <c r="Q3468" s="15" t="s">
        <v>8320</v>
      </c>
      <c r="R3468" t="s">
        <v>8321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>
        <f t="shared" si="109"/>
        <v>2015</v>
      </c>
      <c r="Q3469" s="15" t="s">
        <v>8320</v>
      </c>
      <c r="R3469" t="s">
        <v>8321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>
        <f t="shared" si="109"/>
        <v>2016</v>
      </c>
      <c r="Q3470" s="15" t="s">
        <v>8320</v>
      </c>
      <c r="R3470" t="s">
        <v>8321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>
        <f t="shared" si="109"/>
        <v>2016</v>
      </c>
      <c r="Q3471" s="15" t="s">
        <v>8320</v>
      </c>
      <c r="R3471" t="s">
        <v>8321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>
        <f t="shared" si="109"/>
        <v>2016</v>
      </c>
      <c r="Q3472" s="15" t="s">
        <v>8320</v>
      </c>
      <c r="R3472" t="s">
        <v>8321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>
        <f t="shared" si="109"/>
        <v>2014</v>
      </c>
      <c r="Q3473" s="15" t="s">
        <v>8320</v>
      </c>
      <c r="R3473" t="s">
        <v>8321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>
        <f t="shared" si="109"/>
        <v>2014</v>
      </c>
      <c r="Q3474" s="15" t="s">
        <v>8320</v>
      </c>
      <c r="R3474" t="s">
        <v>8321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>
        <f t="shared" si="109"/>
        <v>2015</v>
      </c>
      <c r="Q3475" s="15" t="s">
        <v>8320</v>
      </c>
      <c r="R3475" t="s">
        <v>8321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>
        <f t="shared" si="109"/>
        <v>2016</v>
      </c>
      <c r="Q3476" s="15" t="s">
        <v>8320</v>
      </c>
      <c r="R3476" t="s">
        <v>8321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>
        <f t="shared" si="109"/>
        <v>2014</v>
      </c>
      <c r="Q3477" s="15" t="s">
        <v>8320</v>
      </c>
      <c r="R3477" t="s">
        <v>8321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>
        <f t="shared" si="109"/>
        <v>2014</v>
      </c>
      <c r="Q3478" s="15" t="s">
        <v>8320</v>
      </c>
      <c r="R3478" t="s">
        <v>8321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>
        <f t="shared" si="109"/>
        <v>2015</v>
      </c>
      <c r="Q3479" s="15" t="s">
        <v>8320</v>
      </c>
      <c r="R3479" t="s">
        <v>8321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>
        <f t="shared" si="109"/>
        <v>2015</v>
      </c>
      <c r="Q3480" s="15" t="s">
        <v>8320</v>
      </c>
      <c r="R3480" t="s">
        <v>8321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>
        <f t="shared" si="109"/>
        <v>2014</v>
      </c>
      <c r="Q3481" s="15" t="s">
        <v>8320</v>
      </c>
      <c r="R3481" t="s">
        <v>8321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>
        <f t="shared" si="109"/>
        <v>2015</v>
      </c>
      <c r="Q3482" s="15" t="s">
        <v>8320</v>
      </c>
      <c r="R3482" t="s">
        <v>8321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>
        <f t="shared" si="109"/>
        <v>2014</v>
      </c>
      <c r="Q3483" s="15" t="s">
        <v>8320</v>
      </c>
      <c r="R3483" t="s">
        <v>8321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>
        <f t="shared" si="109"/>
        <v>2014</v>
      </c>
      <c r="Q3484" s="15" t="s">
        <v>8320</v>
      </c>
      <c r="R3484" t="s">
        <v>8321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>
        <f t="shared" si="109"/>
        <v>2014</v>
      </c>
      <c r="Q3485" s="15" t="s">
        <v>8320</v>
      </c>
      <c r="R3485" t="s">
        <v>8321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>
        <f t="shared" si="109"/>
        <v>2016</v>
      </c>
      <c r="Q3486" s="15" t="s">
        <v>8320</v>
      </c>
      <c r="R3486" t="s">
        <v>8321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>
        <f t="shared" si="109"/>
        <v>2016</v>
      </c>
      <c r="Q3487" s="15" t="s">
        <v>8320</v>
      </c>
      <c r="R3487" t="s">
        <v>8321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>
        <f t="shared" si="109"/>
        <v>2015</v>
      </c>
      <c r="Q3488" s="15" t="s">
        <v>8320</v>
      </c>
      <c r="R3488" t="s">
        <v>8321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>
        <f t="shared" si="109"/>
        <v>2015</v>
      </c>
      <c r="Q3489" s="15" t="s">
        <v>8320</v>
      </c>
      <c r="R3489" t="s">
        <v>8321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>
        <f t="shared" si="109"/>
        <v>2015</v>
      </c>
      <c r="Q3490" s="15" t="s">
        <v>8320</v>
      </c>
      <c r="R3490" t="s">
        <v>8321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>
        <f t="shared" si="109"/>
        <v>2014</v>
      </c>
      <c r="Q3491" s="15" t="s">
        <v>8320</v>
      </c>
      <c r="R3491" t="s">
        <v>8321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>
        <f t="shared" si="109"/>
        <v>2016</v>
      </c>
      <c r="Q3492" s="15" t="s">
        <v>8320</v>
      </c>
      <c r="R3492" t="s">
        <v>8321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>
        <f t="shared" si="109"/>
        <v>2015</v>
      </c>
      <c r="Q3493" s="15" t="s">
        <v>8320</v>
      </c>
      <c r="R3493" t="s">
        <v>8321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>
        <f t="shared" si="109"/>
        <v>2015</v>
      </c>
      <c r="Q3494" s="15" t="s">
        <v>8320</v>
      </c>
      <c r="R3494" t="s">
        <v>8321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>
        <f t="shared" si="109"/>
        <v>2014</v>
      </c>
      <c r="Q3495" s="15" t="s">
        <v>8320</v>
      </c>
      <c r="R3495" t="s">
        <v>8321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>
        <f t="shared" si="109"/>
        <v>2016</v>
      </c>
      <c r="Q3496" s="15" t="s">
        <v>8320</v>
      </c>
      <c r="R3496" t="s">
        <v>8321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>
        <f t="shared" si="109"/>
        <v>2014</v>
      </c>
      <c r="Q3497" s="15" t="s">
        <v>8320</v>
      </c>
      <c r="R3497" t="s">
        <v>8321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>
        <f t="shared" si="109"/>
        <v>2016</v>
      </c>
      <c r="Q3498" s="15" t="s">
        <v>8320</v>
      </c>
      <c r="R3498" t="s">
        <v>8321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>
        <f t="shared" si="109"/>
        <v>2016</v>
      </c>
      <c r="Q3499" s="15" t="s">
        <v>8320</v>
      </c>
      <c r="R3499" t="s">
        <v>8321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>
        <f t="shared" si="109"/>
        <v>2016</v>
      </c>
      <c r="Q3500" s="15" t="s">
        <v>8320</v>
      </c>
      <c r="R3500" t="s">
        <v>8321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>
        <f t="shared" si="109"/>
        <v>2015</v>
      </c>
      <c r="Q3501" s="15" t="s">
        <v>8320</v>
      </c>
      <c r="R3501" t="s">
        <v>8321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>
        <f t="shared" si="109"/>
        <v>2016</v>
      </c>
      <c r="Q3502" s="15" t="s">
        <v>8320</v>
      </c>
      <c r="R3502" t="s">
        <v>8321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9"/>
        <v>2015</v>
      </c>
      <c r="Q3503" s="15" t="s">
        <v>8320</v>
      </c>
      <c r="R3503" t="s">
        <v>8321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9"/>
        <v>2016</v>
      </c>
      <c r="Q3504" s="15" t="s">
        <v>8320</v>
      </c>
      <c r="R3504" t="s">
        <v>8321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9"/>
        <v>2016</v>
      </c>
      <c r="Q3505" s="15" t="s">
        <v>8320</v>
      </c>
      <c r="R3505" t="s">
        <v>8321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9"/>
        <v>2015</v>
      </c>
      <c r="Q3506" s="15" t="s">
        <v>8320</v>
      </c>
      <c r="R3506" t="s">
        <v>8321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9"/>
        <v>2014</v>
      </c>
      <c r="Q3507" s="15" t="s">
        <v>8320</v>
      </c>
      <c r="R3507" t="s">
        <v>8321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9"/>
        <v>2014</v>
      </c>
      <c r="Q3508" s="15" t="s">
        <v>8320</v>
      </c>
      <c r="R3508" t="s">
        <v>8321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9"/>
        <v>2016</v>
      </c>
      <c r="Q3509" s="15" t="s">
        <v>8320</v>
      </c>
      <c r="R3509" t="s">
        <v>8321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9"/>
        <v>2016</v>
      </c>
      <c r="Q3510" s="15" t="s">
        <v>8320</v>
      </c>
      <c r="R3510" t="s">
        <v>8321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9"/>
        <v>2014</v>
      </c>
      <c r="Q3511" s="15" t="s">
        <v>8320</v>
      </c>
      <c r="R3511" t="s">
        <v>8321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9"/>
        <v>2014</v>
      </c>
      <c r="Q3512" s="15" t="s">
        <v>8320</v>
      </c>
      <c r="R3512" t="s">
        <v>8321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9"/>
        <v>2014</v>
      </c>
      <c r="Q3513" s="15" t="s">
        <v>8320</v>
      </c>
      <c r="R3513" t="s">
        <v>8321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9"/>
        <v>2015</v>
      </c>
      <c r="Q3514" s="15" t="s">
        <v>8320</v>
      </c>
      <c r="R3514" t="s">
        <v>8321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9"/>
        <v>2014</v>
      </c>
      <c r="Q3515" s="15" t="s">
        <v>8320</v>
      </c>
      <c r="R3515" t="s">
        <v>8321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9"/>
        <v>2015</v>
      </c>
      <c r="Q3516" s="15" t="s">
        <v>8320</v>
      </c>
      <c r="R3516" t="s">
        <v>8321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9"/>
        <v>2015</v>
      </c>
      <c r="Q3517" s="15" t="s">
        <v>8320</v>
      </c>
      <c r="R3517" t="s">
        <v>8321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9"/>
        <v>2014</v>
      </c>
      <c r="Q3518" s="15" t="s">
        <v>8320</v>
      </c>
      <c r="R3518" t="s">
        <v>8321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9"/>
        <v>2014</v>
      </c>
      <c r="Q3519" s="15" t="s">
        <v>8320</v>
      </c>
      <c r="R3519" t="s">
        <v>8321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9"/>
        <v>2014</v>
      </c>
      <c r="Q3520" s="15" t="s">
        <v>8320</v>
      </c>
      <c r="R3520" t="s">
        <v>8321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9"/>
        <v>2015</v>
      </c>
      <c r="Q3521" s="15" t="s">
        <v>8320</v>
      </c>
      <c r="R3521" t="s">
        <v>8321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>
        <f t="shared" si="109"/>
        <v>2015</v>
      </c>
      <c r="Q3522" s="15" t="s">
        <v>8320</v>
      </c>
      <c r="R3522" t="s">
        <v>8321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(((J3523/60)/60)/24)+DATE(1970,1,1)</f>
        <v>41881.361342592594</v>
      </c>
      <c r="P3523">
        <f t="shared" si="109"/>
        <v>2014</v>
      </c>
      <c r="Q3523" s="15" t="s">
        <v>8320</v>
      </c>
      <c r="R3523" t="s">
        <v>8321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>
        <f t="shared" ref="P3524:P3587" si="111">YEAR(O3524)</f>
        <v>2015</v>
      </c>
      <c r="Q3524" s="15" t="s">
        <v>8320</v>
      </c>
      <c r="R3524" t="s">
        <v>8321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>
        <f t="shared" si="111"/>
        <v>2016</v>
      </c>
      <c r="Q3525" s="15" t="s">
        <v>8320</v>
      </c>
      <c r="R3525" t="s">
        <v>8321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>
        <f t="shared" si="111"/>
        <v>2014</v>
      </c>
      <c r="Q3526" s="15" t="s">
        <v>8320</v>
      </c>
      <c r="R3526" t="s">
        <v>8321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>
        <f t="shared" si="111"/>
        <v>2015</v>
      </c>
      <c r="Q3527" s="15" t="s">
        <v>8320</v>
      </c>
      <c r="R3527" t="s">
        <v>8321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>
        <f t="shared" si="111"/>
        <v>2016</v>
      </c>
      <c r="Q3528" s="15" t="s">
        <v>8320</v>
      </c>
      <c r="R3528" t="s">
        <v>8321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>
        <f t="shared" si="111"/>
        <v>2015</v>
      </c>
      <c r="Q3529" s="15" t="s">
        <v>8320</v>
      </c>
      <c r="R3529" t="s">
        <v>8321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>
        <f t="shared" si="111"/>
        <v>2016</v>
      </c>
      <c r="Q3530" s="15" t="s">
        <v>8320</v>
      </c>
      <c r="R3530" t="s">
        <v>8321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>
        <f t="shared" si="111"/>
        <v>2015</v>
      </c>
      <c r="Q3531" s="15" t="s">
        <v>8320</v>
      </c>
      <c r="R3531" t="s">
        <v>8321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>
        <f t="shared" si="111"/>
        <v>2016</v>
      </c>
      <c r="Q3532" s="15" t="s">
        <v>8320</v>
      </c>
      <c r="R3532" t="s">
        <v>8321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>
        <f t="shared" si="111"/>
        <v>2016</v>
      </c>
      <c r="Q3533" s="15" t="s">
        <v>8320</v>
      </c>
      <c r="R3533" t="s">
        <v>8321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>
        <f t="shared" si="111"/>
        <v>2014</v>
      </c>
      <c r="Q3534" s="15" t="s">
        <v>8320</v>
      </c>
      <c r="R3534" t="s">
        <v>8321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>
        <f t="shared" si="111"/>
        <v>2015</v>
      </c>
      <c r="Q3535" s="15" t="s">
        <v>8320</v>
      </c>
      <c r="R3535" t="s">
        <v>8321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>
        <f t="shared" si="111"/>
        <v>2015</v>
      </c>
      <c r="Q3536" s="15" t="s">
        <v>8320</v>
      </c>
      <c r="R3536" t="s">
        <v>8321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>
        <f t="shared" si="111"/>
        <v>2015</v>
      </c>
      <c r="Q3537" s="15" t="s">
        <v>8320</v>
      </c>
      <c r="R3537" t="s">
        <v>8321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>
        <f t="shared" si="111"/>
        <v>2015</v>
      </c>
      <c r="Q3538" s="15" t="s">
        <v>8320</v>
      </c>
      <c r="R3538" t="s">
        <v>8321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>
        <f t="shared" si="111"/>
        <v>2014</v>
      </c>
      <c r="Q3539" s="15" t="s">
        <v>8320</v>
      </c>
      <c r="R3539" t="s">
        <v>8321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>
        <f t="shared" si="111"/>
        <v>2016</v>
      </c>
      <c r="Q3540" s="15" t="s">
        <v>8320</v>
      </c>
      <c r="R3540" t="s">
        <v>8321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>
        <f t="shared" si="111"/>
        <v>2016</v>
      </c>
      <c r="Q3541" s="15" t="s">
        <v>8320</v>
      </c>
      <c r="R3541" t="s">
        <v>8321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>
        <f t="shared" si="111"/>
        <v>2016</v>
      </c>
      <c r="Q3542" s="15" t="s">
        <v>8320</v>
      </c>
      <c r="R3542" t="s">
        <v>8321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>
        <f t="shared" si="111"/>
        <v>2015</v>
      </c>
      <c r="Q3543" s="15" t="s">
        <v>8320</v>
      </c>
      <c r="R3543" t="s">
        <v>8321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>
        <f t="shared" si="111"/>
        <v>2014</v>
      </c>
      <c r="Q3544" s="15" t="s">
        <v>8320</v>
      </c>
      <c r="R3544" t="s">
        <v>8321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>
        <f t="shared" si="111"/>
        <v>2015</v>
      </c>
      <c r="Q3545" s="15" t="s">
        <v>8320</v>
      </c>
      <c r="R3545" t="s">
        <v>8321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>
        <f t="shared" si="111"/>
        <v>2015</v>
      </c>
      <c r="Q3546" s="15" t="s">
        <v>8320</v>
      </c>
      <c r="R3546" t="s">
        <v>8321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>
        <f t="shared" si="111"/>
        <v>2015</v>
      </c>
      <c r="Q3547" s="15" t="s">
        <v>8320</v>
      </c>
      <c r="R3547" t="s">
        <v>8321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>
        <f t="shared" si="111"/>
        <v>2015</v>
      </c>
      <c r="Q3548" s="15" t="s">
        <v>8320</v>
      </c>
      <c r="R3548" t="s">
        <v>8321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>
        <f t="shared" si="111"/>
        <v>2016</v>
      </c>
      <c r="Q3549" s="15" t="s">
        <v>8320</v>
      </c>
      <c r="R3549" t="s">
        <v>8321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>
        <f t="shared" si="111"/>
        <v>2016</v>
      </c>
      <c r="Q3550" s="15" t="s">
        <v>8320</v>
      </c>
      <c r="R3550" t="s">
        <v>8321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>
        <f t="shared" si="111"/>
        <v>2015</v>
      </c>
      <c r="Q3551" s="15" t="s">
        <v>8320</v>
      </c>
      <c r="R3551" t="s">
        <v>8321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>
        <f t="shared" si="111"/>
        <v>2016</v>
      </c>
      <c r="Q3552" s="15" t="s">
        <v>8320</v>
      </c>
      <c r="R3552" t="s">
        <v>8321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>
        <f t="shared" si="111"/>
        <v>2014</v>
      </c>
      <c r="Q3553" s="15" t="s">
        <v>8320</v>
      </c>
      <c r="R3553" t="s">
        <v>8321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>
        <f t="shared" si="111"/>
        <v>2014</v>
      </c>
      <c r="Q3554" s="15" t="s">
        <v>8320</v>
      </c>
      <c r="R3554" t="s">
        <v>8321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>
        <f t="shared" si="111"/>
        <v>2015</v>
      </c>
      <c r="Q3555" s="15" t="s">
        <v>8320</v>
      </c>
      <c r="R3555" t="s">
        <v>8321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>
        <f t="shared" si="111"/>
        <v>2015</v>
      </c>
      <c r="Q3556" s="15" t="s">
        <v>8320</v>
      </c>
      <c r="R3556" t="s">
        <v>8321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>
        <f t="shared" si="111"/>
        <v>2016</v>
      </c>
      <c r="Q3557" s="15" t="s">
        <v>8320</v>
      </c>
      <c r="R3557" t="s">
        <v>8321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>
        <f t="shared" si="111"/>
        <v>2014</v>
      </c>
      <c r="Q3558" s="15" t="s">
        <v>8320</v>
      </c>
      <c r="R3558" t="s">
        <v>8321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>
        <f t="shared" si="111"/>
        <v>2014</v>
      </c>
      <c r="Q3559" s="15" t="s">
        <v>8320</v>
      </c>
      <c r="R3559" t="s">
        <v>8321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>
        <f t="shared" si="111"/>
        <v>2015</v>
      </c>
      <c r="Q3560" s="15" t="s">
        <v>8320</v>
      </c>
      <c r="R3560" t="s">
        <v>8321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>
        <f t="shared" si="111"/>
        <v>2015</v>
      </c>
      <c r="Q3561" s="15" t="s">
        <v>8320</v>
      </c>
      <c r="R3561" t="s">
        <v>8321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>
        <f t="shared" si="111"/>
        <v>2015</v>
      </c>
      <c r="Q3562" s="15" t="s">
        <v>8320</v>
      </c>
      <c r="R3562" t="s">
        <v>8321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>
        <f t="shared" si="111"/>
        <v>2015</v>
      </c>
      <c r="Q3563" s="15" t="s">
        <v>8320</v>
      </c>
      <c r="R3563" t="s">
        <v>8321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>
        <f t="shared" si="111"/>
        <v>2016</v>
      </c>
      <c r="Q3564" s="15" t="s">
        <v>8320</v>
      </c>
      <c r="R3564" t="s">
        <v>8321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>
        <f t="shared" si="111"/>
        <v>2016</v>
      </c>
      <c r="Q3565" s="15" t="s">
        <v>8320</v>
      </c>
      <c r="R3565" t="s">
        <v>8321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>
        <f t="shared" si="111"/>
        <v>2015</v>
      </c>
      <c r="Q3566" s="15" t="s">
        <v>8320</v>
      </c>
      <c r="R3566" t="s">
        <v>8321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11"/>
        <v>2014</v>
      </c>
      <c r="Q3567" s="15" t="s">
        <v>8320</v>
      </c>
      <c r="R3567" t="s">
        <v>8321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11"/>
        <v>2014</v>
      </c>
      <c r="Q3568" s="15" t="s">
        <v>8320</v>
      </c>
      <c r="R3568" t="s">
        <v>8321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11"/>
        <v>2015</v>
      </c>
      <c r="Q3569" s="15" t="s">
        <v>8320</v>
      </c>
      <c r="R3569" t="s">
        <v>8321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11"/>
        <v>2014</v>
      </c>
      <c r="Q3570" s="15" t="s">
        <v>8320</v>
      </c>
      <c r="R3570" t="s">
        <v>8321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11"/>
        <v>2014</v>
      </c>
      <c r="Q3571" s="15" t="s">
        <v>8320</v>
      </c>
      <c r="R3571" t="s">
        <v>8321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11"/>
        <v>2014</v>
      </c>
      <c r="Q3572" s="15" t="s">
        <v>8320</v>
      </c>
      <c r="R3572" t="s">
        <v>8321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11"/>
        <v>2014</v>
      </c>
      <c r="Q3573" s="15" t="s">
        <v>8320</v>
      </c>
      <c r="R3573" t="s">
        <v>8321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11"/>
        <v>2015</v>
      </c>
      <c r="Q3574" s="15" t="s">
        <v>8320</v>
      </c>
      <c r="R3574" t="s">
        <v>8321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11"/>
        <v>2014</v>
      </c>
      <c r="Q3575" s="15" t="s">
        <v>8320</v>
      </c>
      <c r="R3575" t="s">
        <v>8321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11"/>
        <v>2014</v>
      </c>
      <c r="Q3576" s="15" t="s">
        <v>8320</v>
      </c>
      <c r="R3576" t="s">
        <v>8321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11"/>
        <v>2016</v>
      </c>
      <c r="Q3577" s="15" t="s">
        <v>8320</v>
      </c>
      <c r="R3577" t="s">
        <v>8321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11"/>
        <v>2016</v>
      </c>
      <c r="Q3578" s="15" t="s">
        <v>8320</v>
      </c>
      <c r="R3578" t="s">
        <v>8321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11"/>
        <v>2015</v>
      </c>
      <c r="Q3579" s="15" t="s">
        <v>8320</v>
      </c>
      <c r="R3579" t="s">
        <v>8321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11"/>
        <v>2016</v>
      </c>
      <c r="Q3580" s="15" t="s">
        <v>8320</v>
      </c>
      <c r="R3580" t="s">
        <v>8321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11"/>
        <v>2016</v>
      </c>
      <c r="Q3581" s="15" t="s">
        <v>8320</v>
      </c>
      <c r="R3581" t="s">
        <v>8321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11"/>
        <v>2015</v>
      </c>
      <c r="Q3582" s="15" t="s">
        <v>8320</v>
      </c>
      <c r="R3582" t="s">
        <v>8321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11"/>
        <v>2014</v>
      </c>
      <c r="Q3583" s="15" t="s">
        <v>8320</v>
      </c>
      <c r="R3583" t="s">
        <v>8321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11"/>
        <v>2016</v>
      </c>
      <c r="Q3584" s="15" t="s">
        <v>8320</v>
      </c>
      <c r="R3584" t="s">
        <v>8321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11"/>
        <v>2016</v>
      </c>
      <c r="Q3585" s="15" t="s">
        <v>8320</v>
      </c>
      <c r="R3585" t="s">
        <v>8321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>
        <f t="shared" si="111"/>
        <v>2015</v>
      </c>
      <c r="Q3586" s="15" t="s">
        <v>8320</v>
      </c>
      <c r="R3586" t="s">
        <v>8321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(((J3587/60)/60)/24)+DATE(1970,1,1)</f>
        <v>41964.716319444444</v>
      </c>
      <c r="P3587">
        <f t="shared" si="111"/>
        <v>2014</v>
      </c>
      <c r="Q3587" s="15" t="s">
        <v>8320</v>
      </c>
      <c r="R3587" t="s">
        <v>8321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>
        <f t="shared" ref="P3588:P3651" si="113">YEAR(O3588)</f>
        <v>2016</v>
      </c>
      <c r="Q3588" s="15" t="s">
        <v>8320</v>
      </c>
      <c r="R3588" t="s">
        <v>8321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>
        <f t="shared" si="113"/>
        <v>2016</v>
      </c>
      <c r="Q3589" s="15" t="s">
        <v>8320</v>
      </c>
      <c r="R3589" t="s">
        <v>8321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>
        <f t="shared" si="113"/>
        <v>2015</v>
      </c>
      <c r="Q3590" s="15" t="s">
        <v>8320</v>
      </c>
      <c r="R3590" t="s">
        <v>8321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>
        <f t="shared" si="113"/>
        <v>2015</v>
      </c>
      <c r="Q3591" s="15" t="s">
        <v>8320</v>
      </c>
      <c r="R3591" t="s">
        <v>8321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>
        <f t="shared" si="113"/>
        <v>2014</v>
      </c>
      <c r="Q3592" s="15" t="s">
        <v>8320</v>
      </c>
      <c r="R3592" t="s">
        <v>8321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>
        <f t="shared" si="113"/>
        <v>2014</v>
      </c>
      <c r="Q3593" s="15" t="s">
        <v>8320</v>
      </c>
      <c r="R3593" t="s">
        <v>8321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>
        <f t="shared" si="113"/>
        <v>2014</v>
      </c>
      <c r="Q3594" s="15" t="s">
        <v>8320</v>
      </c>
      <c r="R3594" t="s">
        <v>8321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>
        <f t="shared" si="113"/>
        <v>2014</v>
      </c>
      <c r="Q3595" s="15" t="s">
        <v>8320</v>
      </c>
      <c r="R3595" t="s">
        <v>8321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>
        <f t="shared" si="113"/>
        <v>2016</v>
      </c>
      <c r="Q3596" s="15" t="s">
        <v>8320</v>
      </c>
      <c r="R3596" t="s">
        <v>8321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>
        <f t="shared" si="113"/>
        <v>2015</v>
      </c>
      <c r="Q3597" s="15" t="s">
        <v>8320</v>
      </c>
      <c r="R3597" t="s">
        <v>8321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>
        <f t="shared" si="113"/>
        <v>2014</v>
      </c>
      <c r="Q3598" s="15" t="s">
        <v>8320</v>
      </c>
      <c r="R3598" t="s">
        <v>8321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>
        <f t="shared" si="113"/>
        <v>2016</v>
      </c>
      <c r="Q3599" s="15" t="s">
        <v>8320</v>
      </c>
      <c r="R3599" t="s">
        <v>8321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>
        <f t="shared" si="113"/>
        <v>2014</v>
      </c>
      <c r="Q3600" s="15" t="s">
        <v>8320</v>
      </c>
      <c r="R3600" t="s">
        <v>8321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>
        <f t="shared" si="113"/>
        <v>2015</v>
      </c>
      <c r="Q3601" s="15" t="s">
        <v>8320</v>
      </c>
      <c r="R3601" t="s">
        <v>8321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>
        <f t="shared" si="113"/>
        <v>2016</v>
      </c>
      <c r="Q3602" s="15" t="s">
        <v>8320</v>
      </c>
      <c r="R3602" t="s">
        <v>8321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>
        <f t="shared" si="113"/>
        <v>2014</v>
      </c>
      <c r="Q3603" s="15" t="s">
        <v>8320</v>
      </c>
      <c r="R3603" t="s">
        <v>8321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>
        <f t="shared" si="113"/>
        <v>2016</v>
      </c>
      <c r="Q3604" s="15" t="s">
        <v>8320</v>
      </c>
      <c r="R3604" t="s">
        <v>8321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>
        <f t="shared" si="113"/>
        <v>2015</v>
      </c>
      <c r="Q3605" s="15" t="s">
        <v>8320</v>
      </c>
      <c r="R3605" t="s">
        <v>8321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>
        <f t="shared" si="113"/>
        <v>2016</v>
      </c>
      <c r="Q3606" s="15" t="s">
        <v>8320</v>
      </c>
      <c r="R3606" t="s">
        <v>8321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>
        <f t="shared" si="113"/>
        <v>2016</v>
      </c>
      <c r="Q3607" s="15" t="s">
        <v>8320</v>
      </c>
      <c r="R3607" t="s">
        <v>8321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>
        <f t="shared" si="113"/>
        <v>2016</v>
      </c>
      <c r="Q3608" s="15" t="s">
        <v>8320</v>
      </c>
      <c r="R3608" t="s">
        <v>8321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>
        <f t="shared" si="113"/>
        <v>2015</v>
      </c>
      <c r="Q3609" s="15" t="s">
        <v>8320</v>
      </c>
      <c r="R3609" t="s">
        <v>8321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>
        <f t="shared" si="113"/>
        <v>2016</v>
      </c>
      <c r="Q3610" s="15" t="s">
        <v>8320</v>
      </c>
      <c r="R3610" t="s">
        <v>8321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>
        <f t="shared" si="113"/>
        <v>2016</v>
      </c>
      <c r="Q3611" s="15" t="s">
        <v>8320</v>
      </c>
      <c r="R3611" t="s">
        <v>8321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>
        <f t="shared" si="113"/>
        <v>2015</v>
      </c>
      <c r="Q3612" s="15" t="s">
        <v>8320</v>
      </c>
      <c r="R3612" t="s">
        <v>8321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>
        <f t="shared" si="113"/>
        <v>2015</v>
      </c>
      <c r="Q3613" s="15" t="s">
        <v>8320</v>
      </c>
      <c r="R3613" t="s">
        <v>8321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>
        <f t="shared" si="113"/>
        <v>2014</v>
      </c>
      <c r="Q3614" s="15" t="s">
        <v>8320</v>
      </c>
      <c r="R3614" t="s">
        <v>8321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>
        <f t="shared" si="113"/>
        <v>2014</v>
      </c>
      <c r="Q3615" s="15" t="s">
        <v>8320</v>
      </c>
      <c r="R3615" t="s">
        <v>8321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>
        <f t="shared" si="113"/>
        <v>2015</v>
      </c>
      <c r="Q3616" s="15" t="s">
        <v>8320</v>
      </c>
      <c r="R3616" t="s">
        <v>8321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>
        <f t="shared" si="113"/>
        <v>2015</v>
      </c>
      <c r="Q3617" s="15" t="s">
        <v>8320</v>
      </c>
      <c r="R3617" t="s">
        <v>8321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>
        <f t="shared" si="113"/>
        <v>2015</v>
      </c>
      <c r="Q3618" s="15" t="s">
        <v>8320</v>
      </c>
      <c r="R3618" t="s">
        <v>8321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>
        <f t="shared" si="113"/>
        <v>2017</v>
      </c>
      <c r="Q3619" s="15" t="s">
        <v>8320</v>
      </c>
      <c r="R3619" t="s">
        <v>8321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>
        <f t="shared" si="113"/>
        <v>2015</v>
      </c>
      <c r="Q3620" s="15" t="s">
        <v>8320</v>
      </c>
      <c r="R3620" t="s">
        <v>8321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>
        <f t="shared" si="113"/>
        <v>2016</v>
      </c>
      <c r="Q3621" s="15" t="s">
        <v>8320</v>
      </c>
      <c r="R3621" t="s">
        <v>8321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>
        <f t="shared" si="113"/>
        <v>2015</v>
      </c>
      <c r="Q3622" s="15" t="s">
        <v>8320</v>
      </c>
      <c r="R3622" t="s">
        <v>8321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>
        <f t="shared" si="113"/>
        <v>2016</v>
      </c>
      <c r="Q3623" s="15" t="s">
        <v>8320</v>
      </c>
      <c r="R3623" t="s">
        <v>8321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>
        <f t="shared" si="113"/>
        <v>2014</v>
      </c>
      <c r="Q3624" s="15" t="s">
        <v>8320</v>
      </c>
      <c r="R3624" t="s">
        <v>8321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>
        <f t="shared" si="113"/>
        <v>2014</v>
      </c>
      <c r="Q3625" s="15" t="s">
        <v>8320</v>
      </c>
      <c r="R3625" t="s">
        <v>8321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>
        <f t="shared" si="113"/>
        <v>2016</v>
      </c>
      <c r="Q3626" s="15" t="s">
        <v>8320</v>
      </c>
      <c r="R3626" t="s">
        <v>8321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>
        <f t="shared" si="113"/>
        <v>2015</v>
      </c>
      <c r="Q3627" s="15" t="s">
        <v>8320</v>
      </c>
      <c r="R3627" t="s">
        <v>8321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>
        <f t="shared" si="113"/>
        <v>2014</v>
      </c>
      <c r="Q3628" s="15" t="s">
        <v>8320</v>
      </c>
      <c r="R3628" t="s">
        <v>8321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>
        <f t="shared" si="113"/>
        <v>2016</v>
      </c>
      <c r="Q3629" s="15" t="s">
        <v>8320</v>
      </c>
      <c r="R3629" t="s">
        <v>8321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>
        <f t="shared" si="113"/>
        <v>2015</v>
      </c>
      <c r="Q3630" s="15" t="s">
        <v>8320</v>
      </c>
      <c r="R3630" t="s">
        <v>8362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3"/>
        <v>2016</v>
      </c>
      <c r="Q3631" s="15" t="s">
        <v>8320</v>
      </c>
      <c r="R3631" t="s">
        <v>8362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3"/>
        <v>2014</v>
      </c>
      <c r="Q3632" s="15" t="s">
        <v>8320</v>
      </c>
      <c r="R3632" t="s">
        <v>8362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3"/>
        <v>2014</v>
      </c>
      <c r="Q3633" s="15" t="s">
        <v>8320</v>
      </c>
      <c r="R3633" t="s">
        <v>8362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3"/>
        <v>2014</v>
      </c>
      <c r="Q3634" s="15" t="s">
        <v>8320</v>
      </c>
      <c r="R3634" t="s">
        <v>8362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3"/>
        <v>2016</v>
      </c>
      <c r="Q3635" s="15" t="s">
        <v>8320</v>
      </c>
      <c r="R3635" t="s">
        <v>8362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3"/>
        <v>2016</v>
      </c>
      <c r="Q3636" s="15" t="s">
        <v>8320</v>
      </c>
      <c r="R3636" t="s">
        <v>8362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3"/>
        <v>2016</v>
      </c>
      <c r="Q3637" s="15" t="s">
        <v>8320</v>
      </c>
      <c r="R3637" t="s">
        <v>8362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3"/>
        <v>2015</v>
      </c>
      <c r="Q3638" s="15" t="s">
        <v>8320</v>
      </c>
      <c r="R3638" t="s">
        <v>8362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3"/>
        <v>2014</v>
      </c>
      <c r="Q3639" s="15" t="s">
        <v>8320</v>
      </c>
      <c r="R3639" t="s">
        <v>8362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3"/>
        <v>2015</v>
      </c>
      <c r="Q3640" s="15" t="s">
        <v>8320</v>
      </c>
      <c r="R3640" t="s">
        <v>8362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3"/>
        <v>2016</v>
      </c>
      <c r="Q3641" s="15" t="s">
        <v>8320</v>
      </c>
      <c r="R3641" t="s">
        <v>8362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3"/>
        <v>2015</v>
      </c>
      <c r="Q3642" s="15" t="s">
        <v>8320</v>
      </c>
      <c r="R3642" t="s">
        <v>8362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3"/>
        <v>2014</v>
      </c>
      <c r="Q3643" s="15" t="s">
        <v>8320</v>
      </c>
      <c r="R3643" t="s">
        <v>8362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3"/>
        <v>2015</v>
      </c>
      <c r="Q3644" s="15" t="s">
        <v>8320</v>
      </c>
      <c r="R3644" t="s">
        <v>8362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3"/>
        <v>2015</v>
      </c>
      <c r="Q3645" s="15" t="s">
        <v>8320</v>
      </c>
      <c r="R3645" t="s">
        <v>8362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3"/>
        <v>2016</v>
      </c>
      <c r="Q3646" s="15" t="s">
        <v>8320</v>
      </c>
      <c r="R3646" t="s">
        <v>8362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3"/>
        <v>2016</v>
      </c>
      <c r="Q3647" s="15" t="s">
        <v>8320</v>
      </c>
      <c r="R3647" t="s">
        <v>8362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3"/>
        <v>2015</v>
      </c>
      <c r="Q3648" s="15" t="s">
        <v>8320</v>
      </c>
      <c r="R3648" t="s">
        <v>8362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3"/>
        <v>2016</v>
      </c>
      <c r="Q3649" s="15" t="s">
        <v>8320</v>
      </c>
      <c r="R3649" t="s">
        <v>8362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>
        <f t="shared" si="113"/>
        <v>2014</v>
      </c>
      <c r="Q3650" s="15" t="s">
        <v>8320</v>
      </c>
      <c r="R3650" t="s">
        <v>8321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(((J3651/60)/60)/24)+DATE(1970,1,1)</f>
        <v>41780.712893518517</v>
      </c>
      <c r="P3651">
        <f t="shared" si="113"/>
        <v>2014</v>
      </c>
      <c r="Q3651" s="15" t="s">
        <v>8320</v>
      </c>
      <c r="R3651" t="s">
        <v>8321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>
        <f t="shared" ref="P3652:P3715" si="115">YEAR(O3652)</f>
        <v>2016</v>
      </c>
      <c r="Q3652" s="15" t="s">
        <v>8320</v>
      </c>
      <c r="R3652" t="s">
        <v>8321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>
        <f t="shared" si="115"/>
        <v>2014</v>
      </c>
      <c r="Q3653" s="15" t="s">
        <v>8320</v>
      </c>
      <c r="R3653" t="s">
        <v>8321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>
        <f t="shared" si="115"/>
        <v>2016</v>
      </c>
      <c r="Q3654" s="15" t="s">
        <v>8320</v>
      </c>
      <c r="R3654" t="s">
        <v>8321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>
        <f t="shared" si="115"/>
        <v>2015</v>
      </c>
      <c r="Q3655" s="15" t="s">
        <v>8320</v>
      </c>
      <c r="R3655" t="s">
        <v>8321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>
        <f t="shared" si="115"/>
        <v>2016</v>
      </c>
      <c r="Q3656" s="15" t="s">
        <v>8320</v>
      </c>
      <c r="R3656" t="s">
        <v>8321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>
        <f t="shared" si="115"/>
        <v>2015</v>
      </c>
      <c r="Q3657" s="15" t="s">
        <v>8320</v>
      </c>
      <c r="R3657" t="s">
        <v>8321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>
        <f t="shared" si="115"/>
        <v>2017</v>
      </c>
      <c r="Q3658" s="15" t="s">
        <v>8320</v>
      </c>
      <c r="R3658" t="s">
        <v>8321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>
        <f t="shared" si="115"/>
        <v>2016</v>
      </c>
      <c r="Q3659" s="15" t="s">
        <v>8320</v>
      </c>
      <c r="R3659" t="s">
        <v>8321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>
        <f t="shared" si="115"/>
        <v>2014</v>
      </c>
      <c r="Q3660" s="15" t="s">
        <v>8320</v>
      </c>
      <c r="R3660" t="s">
        <v>8321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>
        <f t="shared" si="115"/>
        <v>2015</v>
      </c>
      <c r="Q3661" s="15" t="s">
        <v>8320</v>
      </c>
      <c r="R3661" t="s">
        <v>8321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>
        <f t="shared" si="115"/>
        <v>2014</v>
      </c>
      <c r="Q3662" s="15" t="s">
        <v>8320</v>
      </c>
      <c r="R3662" t="s">
        <v>8321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>
        <f t="shared" si="115"/>
        <v>2016</v>
      </c>
      <c r="Q3663" s="15" t="s">
        <v>8320</v>
      </c>
      <c r="R3663" t="s">
        <v>8321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>
        <f t="shared" si="115"/>
        <v>2015</v>
      </c>
      <c r="Q3664" s="15" t="s">
        <v>8320</v>
      </c>
      <c r="R3664" t="s">
        <v>8321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>
        <f t="shared" si="115"/>
        <v>2016</v>
      </c>
      <c r="Q3665" s="15" t="s">
        <v>8320</v>
      </c>
      <c r="R3665" t="s">
        <v>8321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>
        <f t="shared" si="115"/>
        <v>2016</v>
      </c>
      <c r="Q3666" s="15" t="s">
        <v>8320</v>
      </c>
      <c r="R3666" t="s">
        <v>8321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>
        <f t="shared" si="115"/>
        <v>2015</v>
      </c>
      <c r="Q3667" s="15" t="s">
        <v>8320</v>
      </c>
      <c r="R3667" t="s">
        <v>8321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>
        <f t="shared" si="115"/>
        <v>2014</v>
      </c>
      <c r="Q3668" s="15" t="s">
        <v>8320</v>
      </c>
      <c r="R3668" t="s">
        <v>8321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>
        <f t="shared" si="115"/>
        <v>2015</v>
      </c>
      <c r="Q3669" s="15" t="s">
        <v>8320</v>
      </c>
      <c r="R3669" t="s">
        <v>8321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>
        <f t="shared" si="115"/>
        <v>2015</v>
      </c>
      <c r="Q3670" s="15" t="s">
        <v>8320</v>
      </c>
      <c r="R3670" t="s">
        <v>8321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>
        <f t="shared" si="115"/>
        <v>2015</v>
      </c>
      <c r="Q3671" s="15" t="s">
        <v>8320</v>
      </c>
      <c r="R3671" t="s">
        <v>8321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>
        <f t="shared" si="115"/>
        <v>2015</v>
      </c>
      <c r="Q3672" s="15" t="s">
        <v>8320</v>
      </c>
      <c r="R3672" t="s">
        <v>8321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>
        <f t="shared" si="115"/>
        <v>2014</v>
      </c>
      <c r="Q3673" s="15" t="s">
        <v>8320</v>
      </c>
      <c r="R3673" t="s">
        <v>8321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>
        <f t="shared" si="115"/>
        <v>2014</v>
      </c>
      <c r="Q3674" s="15" t="s">
        <v>8320</v>
      </c>
      <c r="R3674" t="s">
        <v>8321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>
        <f t="shared" si="115"/>
        <v>2014</v>
      </c>
      <c r="Q3675" s="15" t="s">
        <v>8320</v>
      </c>
      <c r="R3675" t="s">
        <v>8321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>
        <f t="shared" si="115"/>
        <v>2016</v>
      </c>
      <c r="Q3676" s="15" t="s">
        <v>8320</v>
      </c>
      <c r="R3676" t="s">
        <v>8321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>
        <f t="shared" si="115"/>
        <v>2016</v>
      </c>
      <c r="Q3677" s="15" t="s">
        <v>8320</v>
      </c>
      <c r="R3677" t="s">
        <v>8321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>
        <f t="shared" si="115"/>
        <v>2014</v>
      </c>
      <c r="Q3678" s="15" t="s">
        <v>8320</v>
      </c>
      <c r="R3678" t="s">
        <v>8321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>
        <f t="shared" si="115"/>
        <v>2014</v>
      </c>
      <c r="Q3679" s="15" t="s">
        <v>8320</v>
      </c>
      <c r="R3679" t="s">
        <v>8321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>
        <f t="shared" si="115"/>
        <v>2015</v>
      </c>
      <c r="Q3680" s="15" t="s">
        <v>8320</v>
      </c>
      <c r="R3680" t="s">
        <v>8321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>
        <f t="shared" si="115"/>
        <v>2014</v>
      </c>
      <c r="Q3681" s="15" t="s">
        <v>8320</v>
      </c>
      <c r="R3681" t="s">
        <v>8321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>
        <f t="shared" si="115"/>
        <v>2016</v>
      </c>
      <c r="Q3682" s="15" t="s">
        <v>8320</v>
      </c>
      <c r="R3682" t="s">
        <v>8321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>
        <f t="shared" si="115"/>
        <v>2016</v>
      </c>
      <c r="Q3683" s="15" t="s">
        <v>8320</v>
      </c>
      <c r="R3683" t="s">
        <v>8321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>
        <f t="shared" si="115"/>
        <v>2014</v>
      </c>
      <c r="Q3684" s="15" t="s">
        <v>8320</v>
      </c>
      <c r="R3684" t="s">
        <v>8321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>
        <f t="shared" si="115"/>
        <v>2016</v>
      </c>
      <c r="Q3685" s="15" t="s">
        <v>8320</v>
      </c>
      <c r="R3685" t="s">
        <v>8321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>
        <f t="shared" si="115"/>
        <v>2015</v>
      </c>
      <c r="Q3686" s="15" t="s">
        <v>8320</v>
      </c>
      <c r="R3686" t="s">
        <v>8321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>
        <f t="shared" si="115"/>
        <v>2014</v>
      </c>
      <c r="Q3687" s="15" t="s">
        <v>8320</v>
      </c>
      <c r="R3687" t="s">
        <v>8321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>
        <f t="shared" si="115"/>
        <v>2015</v>
      </c>
      <c r="Q3688" s="15" t="s">
        <v>8320</v>
      </c>
      <c r="R3688" t="s">
        <v>8321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>
        <f t="shared" si="115"/>
        <v>2014</v>
      </c>
      <c r="Q3689" s="15" t="s">
        <v>8320</v>
      </c>
      <c r="R3689" t="s">
        <v>8321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>
        <f t="shared" si="115"/>
        <v>2014</v>
      </c>
      <c r="Q3690" s="15" t="s">
        <v>8320</v>
      </c>
      <c r="R3690" t="s">
        <v>8321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>
        <f t="shared" si="115"/>
        <v>2015</v>
      </c>
      <c r="Q3691" s="15" t="s">
        <v>8320</v>
      </c>
      <c r="R3691" t="s">
        <v>8321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>
        <f t="shared" si="115"/>
        <v>2014</v>
      </c>
      <c r="Q3692" s="15" t="s">
        <v>8320</v>
      </c>
      <c r="R3692" t="s">
        <v>8321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>
        <f t="shared" si="115"/>
        <v>2015</v>
      </c>
      <c r="Q3693" s="15" t="s">
        <v>8320</v>
      </c>
      <c r="R3693" t="s">
        <v>8321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>
        <f t="shared" si="115"/>
        <v>2014</v>
      </c>
      <c r="Q3694" s="15" t="s">
        <v>8320</v>
      </c>
      <c r="R3694" t="s">
        <v>8321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5"/>
        <v>2015</v>
      </c>
      <c r="Q3695" s="15" t="s">
        <v>8320</v>
      </c>
      <c r="R3695" t="s">
        <v>8321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5"/>
        <v>2016</v>
      </c>
      <c r="Q3696" s="15" t="s">
        <v>8320</v>
      </c>
      <c r="R3696" t="s">
        <v>8321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5"/>
        <v>2014</v>
      </c>
      <c r="Q3697" s="15" t="s">
        <v>8320</v>
      </c>
      <c r="R3697" t="s">
        <v>8321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5"/>
        <v>2014</v>
      </c>
      <c r="Q3698" s="15" t="s">
        <v>8320</v>
      </c>
      <c r="R3698" t="s">
        <v>8321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5"/>
        <v>2016</v>
      </c>
      <c r="Q3699" s="15" t="s">
        <v>8320</v>
      </c>
      <c r="R3699" t="s">
        <v>8321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5"/>
        <v>2016</v>
      </c>
      <c r="Q3700" s="15" t="s">
        <v>8320</v>
      </c>
      <c r="R3700" t="s">
        <v>8321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5"/>
        <v>2014</v>
      </c>
      <c r="Q3701" s="15" t="s">
        <v>8320</v>
      </c>
      <c r="R3701" t="s">
        <v>8321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5"/>
        <v>2014</v>
      </c>
      <c r="Q3702" s="15" t="s">
        <v>8320</v>
      </c>
      <c r="R3702" t="s">
        <v>8321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5"/>
        <v>2015</v>
      </c>
      <c r="Q3703" s="15" t="s">
        <v>8320</v>
      </c>
      <c r="R3703" t="s">
        <v>8321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5"/>
        <v>2016</v>
      </c>
      <c r="Q3704" s="15" t="s">
        <v>8320</v>
      </c>
      <c r="R3704" t="s">
        <v>8321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5"/>
        <v>2016</v>
      </c>
      <c r="Q3705" s="15" t="s">
        <v>8320</v>
      </c>
      <c r="R3705" t="s">
        <v>8321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5"/>
        <v>2016</v>
      </c>
      <c r="Q3706" s="15" t="s">
        <v>8320</v>
      </c>
      <c r="R3706" t="s">
        <v>8321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5"/>
        <v>2014</v>
      </c>
      <c r="Q3707" s="15" t="s">
        <v>8320</v>
      </c>
      <c r="R3707" t="s">
        <v>8321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5"/>
        <v>2014</v>
      </c>
      <c r="Q3708" s="15" t="s">
        <v>8320</v>
      </c>
      <c r="R3708" t="s">
        <v>8321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5"/>
        <v>2016</v>
      </c>
      <c r="Q3709" s="15" t="s">
        <v>8320</v>
      </c>
      <c r="R3709" t="s">
        <v>8321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5"/>
        <v>2014</v>
      </c>
      <c r="Q3710" s="15" t="s">
        <v>8320</v>
      </c>
      <c r="R3710" t="s">
        <v>8321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5"/>
        <v>2014</v>
      </c>
      <c r="Q3711" s="15" t="s">
        <v>8320</v>
      </c>
      <c r="R3711" t="s">
        <v>8321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5"/>
        <v>2015</v>
      </c>
      <c r="Q3712" s="15" t="s">
        <v>8320</v>
      </c>
      <c r="R3712" t="s">
        <v>8321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5"/>
        <v>2014</v>
      </c>
      <c r="Q3713" s="15" t="s">
        <v>8320</v>
      </c>
      <c r="R3713" t="s">
        <v>8321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>
        <f t="shared" si="115"/>
        <v>2015</v>
      </c>
      <c r="Q3714" s="15" t="s">
        <v>8320</v>
      </c>
      <c r="R3714" t="s">
        <v>8321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(((J3715/60)/60)/24)+DATE(1970,1,1)</f>
        <v>42505.738032407404</v>
      </c>
      <c r="P3715">
        <f t="shared" si="115"/>
        <v>2016</v>
      </c>
      <c r="Q3715" s="15" t="s">
        <v>8320</v>
      </c>
      <c r="R3715" t="s">
        <v>8321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>
        <f t="shared" ref="P3716:P3779" si="117">YEAR(O3716)</f>
        <v>2015</v>
      </c>
      <c r="Q3716" s="15" t="s">
        <v>8320</v>
      </c>
      <c r="R3716" t="s">
        <v>8321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>
        <f t="shared" si="117"/>
        <v>2015</v>
      </c>
      <c r="Q3717" s="15" t="s">
        <v>8320</v>
      </c>
      <c r="R3717" t="s">
        <v>8321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>
        <f t="shared" si="117"/>
        <v>2015</v>
      </c>
      <c r="Q3718" s="15" t="s">
        <v>8320</v>
      </c>
      <c r="R3718" t="s">
        <v>8321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>
        <f t="shared" si="117"/>
        <v>2015</v>
      </c>
      <c r="Q3719" s="15" t="s">
        <v>8320</v>
      </c>
      <c r="R3719" t="s">
        <v>8321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>
        <f t="shared" si="117"/>
        <v>2015</v>
      </c>
      <c r="Q3720" s="15" t="s">
        <v>8320</v>
      </c>
      <c r="R3720" t="s">
        <v>8321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>
        <f t="shared" si="117"/>
        <v>2015</v>
      </c>
      <c r="Q3721" s="15" t="s">
        <v>8320</v>
      </c>
      <c r="R3721" t="s">
        <v>8321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>
        <f t="shared" si="117"/>
        <v>2015</v>
      </c>
      <c r="Q3722" s="15" t="s">
        <v>8320</v>
      </c>
      <c r="R3722" t="s">
        <v>8321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>
        <f t="shared" si="117"/>
        <v>2014</v>
      </c>
      <c r="Q3723" s="15" t="s">
        <v>8320</v>
      </c>
      <c r="R3723" t="s">
        <v>8321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>
        <f t="shared" si="117"/>
        <v>2016</v>
      </c>
      <c r="Q3724" s="15" t="s">
        <v>8320</v>
      </c>
      <c r="R3724" t="s">
        <v>8321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>
        <f t="shared" si="117"/>
        <v>2014</v>
      </c>
      <c r="Q3725" s="15" t="s">
        <v>8320</v>
      </c>
      <c r="R3725" t="s">
        <v>8321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>
        <f t="shared" si="117"/>
        <v>2016</v>
      </c>
      <c r="Q3726" s="15" t="s">
        <v>8320</v>
      </c>
      <c r="R3726" t="s">
        <v>8321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>
        <f t="shared" si="117"/>
        <v>2016</v>
      </c>
      <c r="Q3727" s="15" t="s">
        <v>8320</v>
      </c>
      <c r="R3727" t="s">
        <v>8321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>
        <f t="shared" si="117"/>
        <v>2016</v>
      </c>
      <c r="Q3728" s="15" t="s">
        <v>8320</v>
      </c>
      <c r="R3728" t="s">
        <v>8321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>
        <f t="shared" si="117"/>
        <v>2016</v>
      </c>
      <c r="Q3729" s="15" t="s">
        <v>8320</v>
      </c>
      <c r="R3729" t="s">
        <v>8321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>
        <f t="shared" si="117"/>
        <v>2015</v>
      </c>
      <c r="Q3730" s="15" t="s">
        <v>8320</v>
      </c>
      <c r="R3730" t="s">
        <v>8321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>
        <f t="shared" si="117"/>
        <v>2015</v>
      </c>
      <c r="Q3731" s="15" t="s">
        <v>8320</v>
      </c>
      <c r="R3731" t="s">
        <v>8321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>
        <f t="shared" si="117"/>
        <v>2015</v>
      </c>
      <c r="Q3732" s="15" t="s">
        <v>8320</v>
      </c>
      <c r="R3732" t="s">
        <v>8321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>
        <f t="shared" si="117"/>
        <v>2014</v>
      </c>
      <c r="Q3733" s="15" t="s">
        <v>8320</v>
      </c>
      <c r="R3733" t="s">
        <v>8321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>
        <f t="shared" si="117"/>
        <v>2014</v>
      </c>
      <c r="Q3734" s="15" t="s">
        <v>8320</v>
      </c>
      <c r="R3734" t="s">
        <v>8321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>
        <f t="shared" si="117"/>
        <v>2015</v>
      </c>
      <c r="Q3735" s="15" t="s">
        <v>8320</v>
      </c>
      <c r="R3735" t="s">
        <v>8321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>
        <f t="shared" si="117"/>
        <v>2015</v>
      </c>
      <c r="Q3736" s="15" t="s">
        <v>8320</v>
      </c>
      <c r="R3736" t="s">
        <v>8321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>
        <f t="shared" si="117"/>
        <v>2015</v>
      </c>
      <c r="Q3737" s="15" t="s">
        <v>8320</v>
      </c>
      <c r="R3737" t="s">
        <v>8321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>
        <f t="shared" si="117"/>
        <v>2015</v>
      </c>
      <c r="Q3738" s="15" t="s">
        <v>8320</v>
      </c>
      <c r="R3738" t="s">
        <v>8321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>
        <f t="shared" si="117"/>
        <v>2015</v>
      </c>
      <c r="Q3739" s="15" t="s">
        <v>8320</v>
      </c>
      <c r="R3739" t="s">
        <v>8321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>
        <f t="shared" si="117"/>
        <v>2014</v>
      </c>
      <c r="Q3740" s="15" t="s">
        <v>8320</v>
      </c>
      <c r="R3740" t="s">
        <v>8321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>
        <f t="shared" si="117"/>
        <v>2016</v>
      </c>
      <c r="Q3741" s="15" t="s">
        <v>8320</v>
      </c>
      <c r="R3741" t="s">
        <v>8321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>
        <f t="shared" si="117"/>
        <v>2014</v>
      </c>
      <c r="Q3742" s="15" t="s">
        <v>8320</v>
      </c>
      <c r="R3742" t="s">
        <v>8321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>
        <f t="shared" si="117"/>
        <v>2015</v>
      </c>
      <c r="Q3743" s="15" t="s">
        <v>8320</v>
      </c>
      <c r="R3743" t="s">
        <v>8321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>
        <f t="shared" si="117"/>
        <v>2014</v>
      </c>
      <c r="Q3744" s="15" t="s">
        <v>8320</v>
      </c>
      <c r="R3744" t="s">
        <v>8321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>
        <f t="shared" si="117"/>
        <v>2014</v>
      </c>
      <c r="Q3745" s="15" t="s">
        <v>8320</v>
      </c>
      <c r="R3745" t="s">
        <v>8321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>
        <f t="shared" si="117"/>
        <v>2014</v>
      </c>
      <c r="Q3746" s="15" t="s">
        <v>8320</v>
      </c>
      <c r="R3746" t="s">
        <v>8321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>
        <f t="shared" si="117"/>
        <v>2014</v>
      </c>
      <c r="Q3747" s="15" t="s">
        <v>8320</v>
      </c>
      <c r="R3747" t="s">
        <v>8321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>
        <f t="shared" si="117"/>
        <v>2016</v>
      </c>
      <c r="Q3748" s="15" t="s">
        <v>8320</v>
      </c>
      <c r="R3748" t="s">
        <v>8321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>
        <f t="shared" si="117"/>
        <v>2015</v>
      </c>
      <c r="Q3749" s="15" t="s">
        <v>8320</v>
      </c>
      <c r="R3749" t="s">
        <v>8321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>
        <f t="shared" si="117"/>
        <v>2016</v>
      </c>
      <c r="Q3750" s="15" t="s">
        <v>8320</v>
      </c>
      <c r="R3750" t="s">
        <v>8362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>
        <f t="shared" si="117"/>
        <v>2016</v>
      </c>
      <c r="Q3751" s="15" t="s">
        <v>8320</v>
      </c>
      <c r="R3751" t="s">
        <v>8362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>
        <f t="shared" si="117"/>
        <v>2015</v>
      </c>
      <c r="Q3752" s="15" t="s">
        <v>8320</v>
      </c>
      <c r="R3752" t="s">
        <v>8362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>
        <f t="shared" si="117"/>
        <v>2016</v>
      </c>
      <c r="Q3753" s="15" t="s">
        <v>8320</v>
      </c>
      <c r="R3753" t="s">
        <v>8362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>
        <f t="shared" si="117"/>
        <v>2016</v>
      </c>
      <c r="Q3754" s="15" t="s">
        <v>8320</v>
      </c>
      <c r="R3754" t="s">
        <v>8362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>
        <f t="shared" si="117"/>
        <v>2015</v>
      </c>
      <c r="Q3755" s="15" t="s">
        <v>8320</v>
      </c>
      <c r="R3755" t="s">
        <v>8362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>
        <f t="shared" si="117"/>
        <v>2014</v>
      </c>
      <c r="Q3756" s="15" t="s">
        <v>8320</v>
      </c>
      <c r="R3756" t="s">
        <v>8362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>
        <f t="shared" si="117"/>
        <v>2016</v>
      </c>
      <c r="Q3757" s="15" t="s">
        <v>8320</v>
      </c>
      <c r="R3757" t="s">
        <v>8362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>
        <f t="shared" si="117"/>
        <v>2014</v>
      </c>
      <c r="Q3758" s="15" t="s">
        <v>8320</v>
      </c>
      <c r="R3758" t="s">
        <v>8362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7"/>
        <v>2014</v>
      </c>
      <c r="Q3759" s="15" t="s">
        <v>8320</v>
      </c>
      <c r="R3759" t="s">
        <v>8362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7"/>
        <v>2014</v>
      </c>
      <c r="Q3760" s="15" t="s">
        <v>8320</v>
      </c>
      <c r="R3760" t="s">
        <v>8362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7"/>
        <v>2015</v>
      </c>
      <c r="Q3761" s="15" t="s">
        <v>8320</v>
      </c>
      <c r="R3761" t="s">
        <v>8362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7"/>
        <v>2014</v>
      </c>
      <c r="Q3762" s="15" t="s">
        <v>8320</v>
      </c>
      <c r="R3762" t="s">
        <v>8362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7"/>
        <v>2015</v>
      </c>
      <c r="Q3763" s="15" t="s">
        <v>8320</v>
      </c>
      <c r="R3763" t="s">
        <v>8362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7"/>
        <v>2015</v>
      </c>
      <c r="Q3764" s="15" t="s">
        <v>8320</v>
      </c>
      <c r="R3764" t="s">
        <v>8362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7"/>
        <v>2015</v>
      </c>
      <c r="Q3765" s="15" t="s">
        <v>8320</v>
      </c>
      <c r="R3765" t="s">
        <v>8362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7"/>
        <v>2016</v>
      </c>
      <c r="Q3766" s="15" t="s">
        <v>8320</v>
      </c>
      <c r="R3766" t="s">
        <v>8362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7"/>
        <v>2014</v>
      </c>
      <c r="Q3767" s="15" t="s">
        <v>8320</v>
      </c>
      <c r="R3767" t="s">
        <v>8362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7"/>
        <v>2014</v>
      </c>
      <c r="Q3768" s="15" t="s">
        <v>8320</v>
      </c>
      <c r="R3768" t="s">
        <v>8362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7"/>
        <v>2015</v>
      </c>
      <c r="Q3769" s="15" t="s">
        <v>8320</v>
      </c>
      <c r="R3769" t="s">
        <v>8362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7"/>
        <v>2014</v>
      </c>
      <c r="Q3770" s="15" t="s">
        <v>8320</v>
      </c>
      <c r="R3770" t="s">
        <v>8362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7"/>
        <v>2016</v>
      </c>
      <c r="Q3771" s="15" t="s">
        <v>8320</v>
      </c>
      <c r="R3771" t="s">
        <v>8362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7"/>
        <v>2015</v>
      </c>
      <c r="Q3772" s="15" t="s">
        <v>8320</v>
      </c>
      <c r="R3772" t="s">
        <v>8362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7"/>
        <v>2016</v>
      </c>
      <c r="Q3773" s="15" t="s">
        <v>8320</v>
      </c>
      <c r="R3773" t="s">
        <v>8362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7"/>
        <v>2016</v>
      </c>
      <c r="Q3774" s="15" t="s">
        <v>8320</v>
      </c>
      <c r="R3774" t="s">
        <v>8362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7"/>
        <v>2016</v>
      </c>
      <c r="Q3775" s="15" t="s">
        <v>8320</v>
      </c>
      <c r="R3775" t="s">
        <v>8362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7"/>
        <v>2015</v>
      </c>
      <c r="Q3776" s="15" t="s">
        <v>8320</v>
      </c>
      <c r="R3776" t="s">
        <v>8362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7"/>
        <v>2015</v>
      </c>
      <c r="Q3777" s="15" t="s">
        <v>8320</v>
      </c>
      <c r="R3777" t="s">
        <v>8362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>
        <f t="shared" si="117"/>
        <v>2014</v>
      </c>
      <c r="Q3778" s="15" t="s">
        <v>8320</v>
      </c>
      <c r="R3778" t="s">
        <v>8362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(((J3779/60)/60)/24)+DATE(1970,1,1)</f>
        <v>41887.111354166671</v>
      </c>
      <c r="P3779">
        <f t="shared" si="117"/>
        <v>2014</v>
      </c>
      <c r="Q3779" s="15" t="s">
        <v>8320</v>
      </c>
      <c r="R3779" t="s">
        <v>8362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>
        <f t="shared" ref="P3780:P3843" si="119">YEAR(O3780)</f>
        <v>2014</v>
      </c>
      <c r="Q3780" s="15" t="s">
        <v>8320</v>
      </c>
      <c r="R3780" t="s">
        <v>8362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>
        <f t="shared" si="119"/>
        <v>2016</v>
      </c>
      <c r="Q3781" s="15" t="s">
        <v>8320</v>
      </c>
      <c r="R3781" t="s">
        <v>8362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>
        <f t="shared" si="119"/>
        <v>2015</v>
      </c>
      <c r="Q3782" s="15" t="s">
        <v>8320</v>
      </c>
      <c r="R3782" t="s">
        <v>8362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>
        <f t="shared" si="119"/>
        <v>2014</v>
      </c>
      <c r="Q3783" s="15" t="s">
        <v>8320</v>
      </c>
      <c r="R3783" t="s">
        <v>8362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>
        <f t="shared" si="119"/>
        <v>2016</v>
      </c>
      <c r="Q3784" s="15" t="s">
        <v>8320</v>
      </c>
      <c r="R3784" t="s">
        <v>8362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>
        <f t="shared" si="119"/>
        <v>2016</v>
      </c>
      <c r="Q3785" s="15" t="s">
        <v>8320</v>
      </c>
      <c r="R3785" t="s">
        <v>8362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>
        <f t="shared" si="119"/>
        <v>2016</v>
      </c>
      <c r="Q3786" s="15" t="s">
        <v>8320</v>
      </c>
      <c r="R3786" t="s">
        <v>8362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>
        <f t="shared" si="119"/>
        <v>2016</v>
      </c>
      <c r="Q3787" s="15" t="s">
        <v>8320</v>
      </c>
      <c r="R3787" t="s">
        <v>8362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>
        <f t="shared" si="119"/>
        <v>2016</v>
      </c>
      <c r="Q3788" s="15" t="s">
        <v>8320</v>
      </c>
      <c r="R3788" t="s">
        <v>8362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>
        <f t="shared" si="119"/>
        <v>2015</v>
      </c>
      <c r="Q3789" s="15" t="s">
        <v>8320</v>
      </c>
      <c r="R3789" t="s">
        <v>8362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>
        <f t="shared" si="119"/>
        <v>2015</v>
      </c>
      <c r="Q3790" s="15" t="s">
        <v>8320</v>
      </c>
      <c r="R3790" t="s">
        <v>8362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>
        <f t="shared" si="119"/>
        <v>2015</v>
      </c>
      <c r="Q3791" s="15" t="s">
        <v>8320</v>
      </c>
      <c r="R3791" t="s">
        <v>8362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>
        <f t="shared" si="119"/>
        <v>2016</v>
      </c>
      <c r="Q3792" s="15" t="s">
        <v>8320</v>
      </c>
      <c r="R3792" t="s">
        <v>8362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>
        <f t="shared" si="119"/>
        <v>2014</v>
      </c>
      <c r="Q3793" s="15" t="s">
        <v>8320</v>
      </c>
      <c r="R3793" t="s">
        <v>8362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>
        <f t="shared" si="119"/>
        <v>2015</v>
      </c>
      <c r="Q3794" s="15" t="s">
        <v>8320</v>
      </c>
      <c r="R3794" t="s">
        <v>8362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>
        <f t="shared" si="119"/>
        <v>2014</v>
      </c>
      <c r="Q3795" s="15" t="s">
        <v>8320</v>
      </c>
      <c r="R3795" t="s">
        <v>8362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>
        <f t="shared" si="119"/>
        <v>2015</v>
      </c>
      <c r="Q3796" s="15" t="s">
        <v>8320</v>
      </c>
      <c r="R3796" t="s">
        <v>8362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>
        <f t="shared" si="119"/>
        <v>2015</v>
      </c>
      <c r="Q3797" s="15" t="s">
        <v>8320</v>
      </c>
      <c r="R3797" t="s">
        <v>8362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>
        <f t="shared" si="119"/>
        <v>2016</v>
      </c>
      <c r="Q3798" s="15" t="s">
        <v>8320</v>
      </c>
      <c r="R3798" t="s">
        <v>8362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>
        <f t="shared" si="119"/>
        <v>2015</v>
      </c>
      <c r="Q3799" s="15" t="s">
        <v>8320</v>
      </c>
      <c r="R3799" t="s">
        <v>8362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>
        <f t="shared" si="119"/>
        <v>2014</v>
      </c>
      <c r="Q3800" s="15" t="s">
        <v>8320</v>
      </c>
      <c r="R3800" t="s">
        <v>8362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>
        <f t="shared" si="119"/>
        <v>2016</v>
      </c>
      <c r="Q3801" s="15" t="s">
        <v>8320</v>
      </c>
      <c r="R3801" t="s">
        <v>8362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>
        <f t="shared" si="119"/>
        <v>2014</v>
      </c>
      <c r="Q3802" s="15" t="s">
        <v>8320</v>
      </c>
      <c r="R3802" t="s">
        <v>8362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>
        <f t="shared" si="119"/>
        <v>2014</v>
      </c>
      <c r="Q3803" s="15" t="s">
        <v>8320</v>
      </c>
      <c r="R3803" t="s">
        <v>8362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>
        <f t="shared" si="119"/>
        <v>2015</v>
      </c>
      <c r="Q3804" s="15" t="s">
        <v>8320</v>
      </c>
      <c r="R3804" t="s">
        <v>8362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>
        <f t="shared" si="119"/>
        <v>2016</v>
      </c>
      <c r="Q3805" s="15" t="s">
        <v>8320</v>
      </c>
      <c r="R3805" t="s">
        <v>8362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>
        <f t="shared" si="119"/>
        <v>2016</v>
      </c>
      <c r="Q3806" s="15" t="s">
        <v>8320</v>
      </c>
      <c r="R3806" t="s">
        <v>8362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>
        <f t="shared" si="119"/>
        <v>2014</v>
      </c>
      <c r="Q3807" s="15" t="s">
        <v>8320</v>
      </c>
      <c r="R3807" t="s">
        <v>8362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>
        <f t="shared" si="119"/>
        <v>2014</v>
      </c>
      <c r="Q3808" s="15" t="s">
        <v>8320</v>
      </c>
      <c r="R3808" t="s">
        <v>8362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>
        <f t="shared" si="119"/>
        <v>2015</v>
      </c>
      <c r="Q3809" s="15" t="s">
        <v>8320</v>
      </c>
      <c r="R3809" t="s">
        <v>8362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>
        <f t="shared" si="119"/>
        <v>2015</v>
      </c>
      <c r="Q3810" s="15" t="s">
        <v>8320</v>
      </c>
      <c r="R3810" t="s">
        <v>8321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>
        <f t="shared" si="119"/>
        <v>2014</v>
      </c>
      <c r="Q3811" s="15" t="s">
        <v>8320</v>
      </c>
      <c r="R3811" t="s">
        <v>8321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>
        <f t="shared" si="119"/>
        <v>2015</v>
      </c>
      <c r="Q3812" s="15" t="s">
        <v>8320</v>
      </c>
      <c r="R3812" t="s">
        <v>8321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>
        <f t="shared" si="119"/>
        <v>2016</v>
      </c>
      <c r="Q3813" s="15" t="s">
        <v>8320</v>
      </c>
      <c r="R3813" t="s">
        <v>8321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>
        <f t="shared" si="119"/>
        <v>2015</v>
      </c>
      <c r="Q3814" s="15" t="s">
        <v>8320</v>
      </c>
      <c r="R3814" t="s">
        <v>8321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>
        <f t="shared" si="119"/>
        <v>2016</v>
      </c>
      <c r="Q3815" s="15" t="s">
        <v>8320</v>
      </c>
      <c r="R3815" t="s">
        <v>8321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>
        <f t="shared" si="119"/>
        <v>2015</v>
      </c>
      <c r="Q3816" s="15" t="s">
        <v>8320</v>
      </c>
      <c r="R3816" t="s">
        <v>8321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>
        <f t="shared" si="119"/>
        <v>2015</v>
      </c>
      <c r="Q3817" s="15" t="s">
        <v>8320</v>
      </c>
      <c r="R3817" t="s">
        <v>8321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>
        <f t="shared" si="119"/>
        <v>2014</v>
      </c>
      <c r="Q3818" s="15" t="s">
        <v>8320</v>
      </c>
      <c r="R3818" t="s">
        <v>8321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>
        <f t="shared" si="119"/>
        <v>2015</v>
      </c>
      <c r="Q3819" s="15" t="s">
        <v>8320</v>
      </c>
      <c r="R3819" t="s">
        <v>8321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>
        <f t="shared" si="119"/>
        <v>2015</v>
      </c>
      <c r="Q3820" s="15" t="s">
        <v>8320</v>
      </c>
      <c r="R3820" t="s">
        <v>8321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>
        <f t="shared" si="119"/>
        <v>2015</v>
      </c>
      <c r="Q3821" s="15" t="s">
        <v>8320</v>
      </c>
      <c r="R3821" t="s">
        <v>8321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>
        <f t="shared" si="119"/>
        <v>2015</v>
      </c>
      <c r="Q3822" s="15" t="s">
        <v>8320</v>
      </c>
      <c r="R3822" t="s">
        <v>8321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9"/>
        <v>2015</v>
      </c>
      <c r="Q3823" s="15" t="s">
        <v>8320</v>
      </c>
      <c r="R3823" t="s">
        <v>8321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9"/>
        <v>2015</v>
      </c>
      <c r="Q3824" s="15" t="s">
        <v>8320</v>
      </c>
      <c r="R3824" t="s">
        <v>8321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9"/>
        <v>2015</v>
      </c>
      <c r="Q3825" s="15" t="s">
        <v>8320</v>
      </c>
      <c r="R3825" t="s">
        <v>8321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9"/>
        <v>2016</v>
      </c>
      <c r="Q3826" s="15" t="s">
        <v>8320</v>
      </c>
      <c r="R3826" t="s">
        <v>8321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9"/>
        <v>2015</v>
      </c>
      <c r="Q3827" s="15" t="s">
        <v>8320</v>
      </c>
      <c r="R3827" t="s">
        <v>8321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9"/>
        <v>2015</v>
      </c>
      <c r="Q3828" s="15" t="s">
        <v>8320</v>
      </c>
      <c r="R3828" t="s">
        <v>8321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9"/>
        <v>2015</v>
      </c>
      <c r="Q3829" s="15" t="s">
        <v>8320</v>
      </c>
      <c r="R3829" t="s">
        <v>8321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9"/>
        <v>2014</v>
      </c>
      <c r="Q3830" s="15" t="s">
        <v>8320</v>
      </c>
      <c r="R3830" t="s">
        <v>8321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9"/>
        <v>2016</v>
      </c>
      <c r="Q3831" s="15" t="s">
        <v>8320</v>
      </c>
      <c r="R3831" t="s">
        <v>8321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9"/>
        <v>2016</v>
      </c>
      <c r="Q3832" s="15" t="s">
        <v>8320</v>
      </c>
      <c r="R3832" t="s">
        <v>8321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9"/>
        <v>2014</v>
      </c>
      <c r="Q3833" s="15" t="s">
        <v>8320</v>
      </c>
      <c r="R3833" t="s">
        <v>8321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9"/>
        <v>2016</v>
      </c>
      <c r="Q3834" s="15" t="s">
        <v>8320</v>
      </c>
      <c r="R3834" t="s">
        <v>8321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9"/>
        <v>2014</v>
      </c>
      <c r="Q3835" s="15" t="s">
        <v>8320</v>
      </c>
      <c r="R3835" t="s">
        <v>8321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9"/>
        <v>2015</v>
      </c>
      <c r="Q3836" s="15" t="s">
        <v>8320</v>
      </c>
      <c r="R3836" t="s">
        <v>8321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9"/>
        <v>2016</v>
      </c>
      <c r="Q3837" s="15" t="s">
        <v>8320</v>
      </c>
      <c r="R3837" t="s">
        <v>8321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9"/>
        <v>2016</v>
      </c>
      <c r="Q3838" s="15" t="s">
        <v>8320</v>
      </c>
      <c r="R3838" t="s">
        <v>8321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9"/>
        <v>2015</v>
      </c>
      <c r="Q3839" s="15" t="s">
        <v>8320</v>
      </c>
      <c r="R3839" t="s">
        <v>8321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9"/>
        <v>2015</v>
      </c>
      <c r="Q3840" s="15" t="s">
        <v>8320</v>
      </c>
      <c r="R3840" t="s">
        <v>8321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9"/>
        <v>2015</v>
      </c>
      <c r="Q3841" s="15" t="s">
        <v>8320</v>
      </c>
      <c r="R3841" t="s">
        <v>8321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>
        <f t="shared" si="119"/>
        <v>2016</v>
      </c>
      <c r="Q3842" s="15" t="s">
        <v>8320</v>
      </c>
      <c r="R3842" t="s">
        <v>8321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(((J3843/60)/60)/24)+DATE(1970,1,1)</f>
        <v>41780.785729166666</v>
      </c>
      <c r="P3843">
        <f t="shared" si="119"/>
        <v>2014</v>
      </c>
      <c r="Q3843" s="15" t="s">
        <v>8320</v>
      </c>
      <c r="R3843" t="s">
        <v>8321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>
        <f t="shared" ref="P3844:P3907" si="121">YEAR(O3844)</f>
        <v>2014</v>
      </c>
      <c r="Q3844" s="15" t="s">
        <v>8320</v>
      </c>
      <c r="R3844" t="s">
        <v>8321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>
        <f t="shared" si="121"/>
        <v>2014</v>
      </c>
      <c r="Q3845" s="15" t="s">
        <v>8320</v>
      </c>
      <c r="R3845" t="s">
        <v>8321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>
        <f t="shared" si="121"/>
        <v>2014</v>
      </c>
      <c r="Q3846" s="15" t="s">
        <v>8320</v>
      </c>
      <c r="R3846" t="s">
        <v>8321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>
        <f t="shared" si="121"/>
        <v>2015</v>
      </c>
      <c r="Q3847" s="15" t="s">
        <v>8320</v>
      </c>
      <c r="R3847" t="s">
        <v>8321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>
        <f t="shared" si="121"/>
        <v>2014</v>
      </c>
      <c r="Q3848" s="15" t="s">
        <v>8320</v>
      </c>
      <c r="R3848" t="s">
        <v>8321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>
        <f t="shared" si="121"/>
        <v>2015</v>
      </c>
      <c r="Q3849" s="15" t="s">
        <v>8320</v>
      </c>
      <c r="R3849" t="s">
        <v>8321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>
        <f t="shared" si="121"/>
        <v>2015</v>
      </c>
      <c r="Q3850" s="15" t="s">
        <v>8320</v>
      </c>
      <c r="R3850" t="s">
        <v>8321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>
        <f t="shared" si="121"/>
        <v>2015</v>
      </c>
      <c r="Q3851" s="15" t="s">
        <v>8320</v>
      </c>
      <c r="R3851" t="s">
        <v>8321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>
        <f t="shared" si="121"/>
        <v>2014</v>
      </c>
      <c r="Q3852" s="15" t="s">
        <v>8320</v>
      </c>
      <c r="R3852" t="s">
        <v>8321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>
        <f t="shared" si="121"/>
        <v>2015</v>
      </c>
      <c r="Q3853" s="15" t="s">
        <v>8320</v>
      </c>
      <c r="R3853" t="s">
        <v>8321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>
        <f t="shared" si="121"/>
        <v>2015</v>
      </c>
      <c r="Q3854" s="15" t="s">
        <v>8320</v>
      </c>
      <c r="R3854" t="s">
        <v>8321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>
        <f t="shared" si="121"/>
        <v>2014</v>
      </c>
      <c r="Q3855" s="15" t="s">
        <v>8320</v>
      </c>
      <c r="R3855" t="s">
        <v>8321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>
        <f t="shared" si="121"/>
        <v>2015</v>
      </c>
      <c r="Q3856" s="15" t="s">
        <v>8320</v>
      </c>
      <c r="R3856" t="s">
        <v>8321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>
        <f t="shared" si="121"/>
        <v>2015</v>
      </c>
      <c r="Q3857" s="15" t="s">
        <v>8320</v>
      </c>
      <c r="R3857" t="s">
        <v>8321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>
        <f t="shared" si="121"/>
        <v>2015</v>
      </c>
      <c r="Q3858" s="15" t="s">
        <v>8320</v>
      </c>
      <c r="R3858" t="s">
        <v>8321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>
        <f t="shared" si="121"/>
        <v>2014</v>
      </c>
      <c r="Q3859" s="15" t="s">
        <v>8320</v>
      </c>
      <c r="R3859" t="s">
        <v>8321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>
        <f t="shared" si="121"/>
        <v>2015</v>
      </c>
      <c r="Q3860" s="15" t="s">
        <v>8320</v>
      </c>
      <c r="R3860" t="s">
        <v>8321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>
        <f t="shared" si="121"/>
        <v>2014</v>
      </c>
      <c r="Q3861" s="15" t="s">
        <v>8320</v>
      </c>
      <c r="R3861" t="s">
        <v>8321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>
        <f t="shared" si="121"/>
        <v>2014</v>
      </c>
      <c r="Q3862" s="15" t="s">
        <v>8320</v>
      </c>
      <c r="R3862" t="s">
        <v>8321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>
        <f t="shared" si="121"/>
        <v>2014</v>
      </c>
      <c r="Q3863" s="15" t="s">
        <v>8320</v>
      </c>
      <c r="R3863" t="s">
        <v>8321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>
        <f t="shared" si="121"/>
        <v>2016</v>
      </c>
      <c r="Q3864" s="15" t="s">
        <v>8320</v>
      </c>
      <c r="R3864" t="s">
        <v>8321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>
        <f t="shared" si="121"/>
        <v>2015</v>
      </c>
      <c r="Q3865" s="15" t="s">
        <v>8320</v>
      </c>
      <c r="R3865" t="s">
        <v>8321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>
        <f t="shared" si="121"/>
        <v>2015</v>
      </c>
      <c r="Q3866" s="15" t="s">
        <v>8320</v>
      </c>
      <c r="R3866" t="s">
        <v>8321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>
        <f t="shared" si="121"/>
        <v>2014</v>
      </c>
      <c r="Q3867" s="15" t="s">
        <v>8320</v>
      </c>
      <c r="R3867" t="s">
        <v>8321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>
        <f t="shared" si="121"/>
        <v>2016</v>
      </c>
      <c r="Q3868" s="15" t="s">
        <v>8320</v>
      </c>
      <c r="R3868" t="s">
        <v>8321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>
        <f t="shared" si="121"/>
        <v>2016</v>
      </c>
      <c r="Q3869" s="15" t="s">
        <v>8320</v>
      </c>
      <c r="R3869" t="s">
        <v>8321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>
        <f t="shared" si="121"/>
        <v>2014</v>
      </c>
      <c r="Q3870" s="15" t="s">
        <v>8320</v>
      </c>
      <c r="R3870" t="s">
        <v>8362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>
        <f t="shared" si="121"/>
        <v>2015</v>
      </c>
      <c r="Q3871" s="15" t="s">
        <v>8320</v>
      </c>
      <c r="R3871" t="s">
        <v>8362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>
        <f t="shared" si="121"/>
        <v>2014</v>
      </c>
      <c r="Q3872" s="15" t="s">
        <v>8320</v>
      </c>
      <c r="R3872" t="s">
        <v>8362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>
        <f t="shared" si="121"/>
        <v>2017</v>
      </c>
      <c r="Q3873" s="15" t="s">
        <v>8320</v>
      </c>
      <c r="R3873" t="s">
        <v>8362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>
        <f t="shared" si="121"/>
        <v>2015</v>
      </c>
      <c r="Q3874" s="15" t="s">
        <v>8320</v>
      </c>
      <c r="R3874" t="s">
        <v>8362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>
        <f t="shared" si="121"/>
        <v>2015</v>
      </c>
      <c r="Q3875" s="15" t="s">
        <v>8320</v>
      </c>
      <c r="R3875" t="s">
        <v>8362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>
        <f t="shared" si="121"/>
        <v>2015</v>
      </c>
      <c r="Q3876" s="15" t="s">
        <v>8320</v>
      </c>
      <c r="R3876" t="s">
        <v>8362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>
        <f t="shared" si="121"/>
        <v>2016</v>
      </c>
      <c r="Q3877" s="15" t="s">
        <v>8320</v>
      </c>
      <c r="R3877" t="s">
        <v>8362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>
        <f t="shared" si="121"/>
        <v>2016</v>
      </c>
      <c r="Q3878" s="15" t="s">
        <v>8320</v>
      </c>
      <c r="R3878" t="s">
        <v>8362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>
        <f t="shared" si="121"/>
        <v>2016</v>
      </c>
      <c r="Q3879" s="15" t="s">
        <v>8320</v>
      </c>
      <c r="R3879" t="s">
        <v>8362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>
        <f t="shared" si="121"/>
        <v>2015</v>
      </c>
      <c r="Q3880" s="15" t="s">
        <v>8320</v>
      </c>
      <c r="R3880" t="s">
        <v>8362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>
        <f t="shared" si="121"/>
        <v>2014</v>
      </c>
      <c r="Q3881" s="15" t="s">
        <v>8320</v>
      </c>
      <c r="R3881" t="s">
        <v>8362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>
        <f t="shared" si="121"/>
        <v>2014</v>
      </c>
      <c r="Q3882" s="15" t="s">
        <v>8320</v>
      </c>
      <c r="R3882" t="s">
        <v>8362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>
        <f t="shared" si="121"/>
        <v>2017</v>
      </c>
      <c r="Q3883" s="15" t="s">
        <v>8320</v>
      </c>
      <c r="R3883" t="s">
        <v>8362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>
        <f t="shared" si="121"/>
        <v>2016</v>
      </c>
      <c r="Q3884" s="15" t="s">
        <v>8320</v>
      </c>
      <c r="R3884" t="s">
        <v>8362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>
        <f t="shared" si="121"/>
        <v>2014</v>
      </c>
      <c r="Q3885" s="15" t="s">
        <v>8320</v>
      </c>
      <c r="R3885" t="s">
        <v>8362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>
        <f t="shared" si="121"/>
        <v>2015</v>
      </c>
      <c r="Q3886" s="15" t="s">
        <v>8320</v>
      </c>
      <c r="R3886" t="s">
        <v>8362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21"/>
        <v>2016</v>
      </c>
      <c r="Q3887" s="15" t="s">
        <v>8320</v>
      </c>
      <c r="R3887" t="s">
        <v>8362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21"/>
        <v>2014</v>
      </c>
      <c r="Q3888" s="15" t="s">
        <v>8320</v>
      </c>
      <c r="R3888" t="s">
        <v>8362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21"/>
        <v>2015</v>
      </c>
      <c r="Q3889" s="15" t="s">
        <v>8320</v>
      </c>
      <c r="R3889" t="s">
        <v>8362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21"/>
        <v>2017</v>
      </c>
      <c r="Q3890" s="15" t="s">
        <v>8320</v>
      </c>
      <c r="R3890" t="s">
        <v>8321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21"/>
        <v>2014</v>
      </c>
      <c r="Q3891" s="15" t="s">
        <v>8320</v>
      </c>
      <c r="R3891" t="s">
        <v>8321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21"/>
        <v>2015</v>
      </c>
      <c r="Q3892" s="15" t="s">
        <v>8320</v>
      </c>
      <c r="R3892" t="s">
        <v>8321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21"/>
        <v>2015</v>
      </c>
      <c r="Q3893" s="15" t="s">
        <v>8320</v>
      </c>
      <c r="R3893" t="s">
        <v>8321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21"/>
        <v>2014</v>
      </c>
      <c r="Q3894" s="15" t="s">
        <v>8320</v>
      </c>
      <c r="R3894" t="s">
        <v>8321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21"/>
        <v>2014</v>
      </c>
      <c r="Q3895" s="15" t="s">
        <v>8320</v>
      </c>
      <c r="R3895" t="s">
        <v>8321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21"/>
        <v>2016</v>
      </c>
      <c r="Q3896" s="15" t="s">
        <v>8320</v>
      </c>
      <c r="R3896" t="s">
        <v>8321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21"/>
        <v>2015</v>
      </c>
      <c r="Q3897" s="15" t="s">
        <v>8320</v>
      </c>
      <c r="R3897" t="s">
        <v>8321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21"/>
        <v>2014</v>
      </c>
      <c r="Q3898" s="15" t="s">
        <v>8320</v>
      </c>
      <c r="R3898" t="s">
        <v>8321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21"/>
        <v>2014</v>
      </c>
      <c r="Q3899" s="15" t="s">
        <v>8320</v>
      </c>
      <c r="R3899" t="s">
        <v>8321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21"/>
        <v>2015</v>
      </c>
      <c r="Q3900" s="15" t="s">
        <v>8320</v>
      </c>
      <c r="R3900" t="s">
        <v>8321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21"/>
        <v>2014</v>
      </c>
      <c r="Q3901" s="15" t="s">
        <v>8320</v>
      </c>
      <c r="R3901" t="s">
        <v>8321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21"/>
        <v>2015</v>
      </c>
      <c r="Q3902" s="15" t="s">
        <v>8320</v>
      </c>
      <c r="R3902" t="s">
        <v>8321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21"/>
        <v>2015</v>
      </c>
      <c r="Q3903" s="15" t="s">
        <v>8320</v>
      </c>
      <c r="R3903" t="s">
        <v>8321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21"/>
        <v>2016</v>
      </c>
      <c r="Q3904" s="15" t="s">
        <v>8320</v>
      </c>
      <c r="R3904" t="s">
        <v>8321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21"/>
        <v>2015</v>
      </c>
      <c r="Q3905" s="15" t="s">
        <v>8320</v>
      </c>
      <c r="R3905" t="s">
        <v>8321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>
        <f t="shared" si="121"/>
        <v>2015</v>
      </c>
      <c r="Q3906" s="15" t="s">
        <v>8320</v>
      </c>
      <c r="R3906" t="s">
        <v>8321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(((J3907/60)/60)/24)+DATE(1970,1,1)</f>
        <v>42124.623877314814</v>
      </c>
      <c r="P3907">
        <f t="shared" si="121"/>
        <v>2015</v>
      </c>
      <c r="Q3907" s="15" t="s">
        <v>8320</v>
      </c>
      <c r="R3907" t="s">
        <v>8321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>
        <f t="shared" ref="P3908:P3971" si="123">YEAR(O3908)</f>
        <v>2015</v>
      </c>
      <c r="Q3908" s="15" t="s">
        <v>8320</v>
      </c>
      <c r="R3908" t="s">
        <v>8321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>
        <f t="shared" si="123"/>
        <v>2014</v>
      </c>
      <c r="Q3909" s="15" t="s">
        <v>8320</v>
      </c>
      <c r="R3909" t="s">
        <v>8321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>
        <f t="shared" si="123"/>
        <v>2014</v>
      </c>
      <c r="Q3910" s="15" t="s">
        <v>8320</v>
      </c>
      <c r="R3910" t="s">
        <v>8321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>
        <f t="shared" si="123"/>
        <v>2014</v>
      </c>
      <c r="Q3911" s="15" t="s">
        <v>8320</v>
      </c>
      <c r="R3911" t="s">
        <v>8321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>
        <f t="shared" si="123"/>
        <v>2015</v>
      </c>
      <c r="Q3912" s="15" t="s">
        <v>8320</v>
      </c>
      <c r="R3912" t="s">
        <v>8321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>
        <f t="shared" si="123"/>
        <v>2014</v>
      </c>
      <c r="Q3913" s="15" t="s">
        <v>8320</v>
      </c>
      <c r="R3913" t="s">
        <v>8321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>
        <f t="shared" si="123"/>
        <v>2015</v>
      </c>
      <c r="Q3914" s="15" t="s">
        <v>8320</v>
      </c>
      <c r="R3914" t="s">
        <v>8321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>
        <f t="shared" si="123"/>
        <v>2015</v>
      </c>
      <c r="Q3915" s="15" t="s">
        <v>8320</v>
      </c>
      <c r="R3915" t="s">
        <v>8321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>
        <f t="shared" si="123"/>
        <v>2015</v>
      </c>
      <c r="Q3916" s="15" t="s">
        <v>8320</v>
      </c>
      <c r="R3916" t="s">
        <v>8321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>
        <f t="shared" si="123"/>
        <v>2016</v>
      </c>
      <c r="Q3917" s="15" t="s">
        <v>8320</v>
      </c>
      <c r="R3917" t="s">
        <v>8321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>
        <f t="shared" si="123"/>
        <v>2016</v>
      </c>
      <c r="Q3918" s="15" t="s">
        <v>8320</v>
      </c>
      <c r="R3918" t="s">
        <v>8321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>
        <f t="shared" si="123"/>
        <v>2014</v>
      </c>
      <c r="Q3919" s="15" t="s">
        <v>8320</v>
      </c>
      <c r="R3919" t="s">
        <v>8321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>
        <f t="shared" si="123"/>
        <v>2014</v>
      </c>
      <c r="Q3920" s="15" t="s">
        <v>8320</v>
      </c>
      <c r="R3920" t="s">
        <v>8321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>
        <f t="shared" si="123"/>
        <v>2015</v>
      </c>
      <c r="Q3921" s="15" t="s">
        <v>8320</v>
      </c>
      <c r="R3921" t="s">
        <v>8321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>
        <f t="shared" si="123"/>
        <v>2016</v>
      </c>
      <c r="Q3922" s="15" t="s">
        <v>8320</v>
      </c>
      <c r="R3922" t="s">
        <v>8321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>
        <f t="shared" si="123"/>
        <v>2014</v>
      </c>
      <c r="Q3923" s="15" t="s">
        <v>8320</v>
      </c>
      <c r="R3923" t="s">
        <v>8321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>
        <f t="shared" si="123"/>
        <v>2015</v>
      </c>
      <c r="Q3924" s="15" t="s">
        <v>8320</v>
      </c>
      <c r="R3924" t="s">
        <v>8321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>
        <f t="shared" si="123"/>
        <v>2015</v>
      </c>
      <c r="Q3925" s="15" t="s">
        <v>8320</v>
      </c>
      <c r="R3925" t="s">
        <v>8321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>
        <f t="shared" si="123"/>
        <v>2014</v>
      </c>
      <c r="Q3926" s="15" t="s">
        <v>8320</v>
      </c>
      <c r="R3926" t="s">
        <v>8321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>
        <f t="shared" si="123"/>
        <v>2014</v>
      </c>
      <c r="Q3927" s="15" t="s">
        <v>8320</v>
      </c>
      <c r="R3927" t="s">
        <v>8321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>
        <f t="shared" si="123"/>
        <v>2014</v>
      </c>
      <c r="Q3928" s="15" t="s">
        <v>8320</v>
      </c>
      <c r="R3928" t="s">
        <v>8321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>
        <f t="shared" si="123"/>
        <v>2014</v>
      </c>
      <c r="Q3929" s="15" t="s">
        <v>8320</v>
      </c>
      <c r="R3929" t="s">
        <v>8321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>
        <f t="shared" si="123"/>
        <v>2015</v>
      </c>
      <c r="Q3930" s="15" t="s">
        <v>8320</v>
      </c>
      <c r="R3930" t="s">
        <v>8321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>
        <f t="shared" si="123"/>
        <v>2016</v>
      </c>
      <c r="Q3931" s="15" t="s">
        <v>8320</v>
      </c>
      <c r="R3931" t="s">
        <v>8321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>
        <f t="shared" si="123"/>
        <v>2016</v>
      </c>
      <c r="Q3932" s="15" t="s">
        <v>8320</v>
      </c>
      <c r="R3932" t="s">
        <v>8321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>
        <f t="shared" si="123"/>
        <v>2015</v>
      </c>
      <c r="Q3933" s="15" t="s">
        <v>8320</v>
      </c>
      <c r="R3933" t="s">
        <v>8321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>
        <f t="shared" si="123"/>
        <v>2016</v>
      </c>
      <c r="Q3934" s="15" t="s">
        <v>8320</v>
      </c>
      <c r="R3934" t="s">
        <v>8321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>
        <f t="shared" si="123"/>
        <v>2016</v>
      </c>
      <c r="Q3935" s="15" t="s">
        <v>8320</v>
      </c>
      <c r="R3935" t="s">
        <v>8321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>
        <f t="shared" si="123"/>
        <v>2015</v>
      </c>
      <c r="Q3936" s="15" t="s">
        <v>8320</v>
      </c>
      <c r="R3936" t="s">
        <v>8321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>
        <f t="shared" si="123"/>
        <v>2015</v>
      </c>
      <c r="Q3937" s="15" t="s">
        <v>8320</v>
      </c>
      <c r="R3937" t="s">
        <v>8321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>
        <f t="shared" si="123"/>
        <v>2016</v>
      </c>
      <c r="Q3938" s="15" t="s">
        <v>8320</v>
      </c>
      <c r="R3938" t="s">
        <v>8321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>
        <f t="shared" si="123"/>
        <v>2016</v>
      </c>
      <c r="Q3939" s="15" t="s">
        <v>8320</v>
      </c>
      <c r="R3939" t="s">
        <v>8321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>
        <f t="shared" si="123"/>
        <v>2015</v>
      </c>
      <c r="Q3940" s="15" t="s">
        <v>8320</v>
      </c>
      <c r="R3940" t="s">
        <v>8321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>
        <f t="shared" si="123"/>
        <v>2014</v>
      </c>
      <c r="Q3941" s="15" t="s">
        <v>8320</v>
      </c>
      <c r="R3941" t="s">
        <v>8321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>
        <f t="shared" si="123"/>
        <v>2014</v>
      </c>
      <c r="Q3942" s="15" t="s">
        <v>8320</v>
      </c>
      <c r="R3942" t="s">
        <v>8321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>
        <f t="shared" si="123"/>
        <v>2014</v>
      </c>
      <c r="Q3943" s="15" t="s">
        <v>8320</v>
      </c>
      <c r="R3943" t="s">
        <v>8321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>
        <f t="shared" si="123"/>
        <v>2015</v>
      </c>
      <c r="Q3944" s="15" t="s">
        <v>8320</v>
      </c>
      <c r="R3944" t="s">
        <v>8321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>
        <f t="shared" si="123"/>
        <v>2015</v>
      </c>
      <c r="Q3945" s="15" t="s">
        <v>8320</v>
      </c>
      <c r="R3945" t="s">
        <v>8321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>
        <f t="shared" si="123"/>
        <v>2015</v>
      </c>
      <c r="Q3946" s="15" t="s">
        <v>8320</v>
      </c>
      <c r="R3946" t="s">
        <v>8321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>
        <f t="shared" si="123"/>
        <v>2015</v>
      </c>
      <c r="Q3947" s="15" t="s">
        <v>8320</v>
      </c>
      <c r="R3947" t="s">
        <v>8321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>
        <f t="shared" si="123"/>
        <v>2015</v>
      </c>
      <c r="Q3948" s="15" t="s">
        <v>8320</v>
      </c>
      <c r="R3948" t="s">
        <v>8321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>
        <f t="shared" si="123"/>
        <v>2016</v>
      </c>
      <c r="Q3949" s="15" t="s">
        <v>8320</v>
      </c>
      <c r="R3949" t="s">
        <v>8321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>
        <f t="shared" si="123"/>
        <v>2014</v>
      </c>
      <c r="Q3950" s="15" t="s">
        <v>8320</v>
      </c>
      <c r="R3950" t="s">
        <v>8321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3"/>
        <v>2015</v>
      </c>
      <c r="Q3951" s="15" t="s">
        <v>8320</v>
      </c>
      <c r="R3951" t="s">
        <v>8321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3"/>
        <v>2016</v>
      </c>
      <c r="Q3952" s="15" t="s">
        <v>8320</v>
      </c>
      <c r="R3952" t="s">
        <v>8321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3"/>
        <v>2016</v>
      </c>
      <c r="Q3953" s="15" t="s">
        <v>8320</v>
      </c>
      <c r="R3953" t="s">
        <v>8321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3"/>
        <v>2015</v>
      </c>
      <c r="Q3954" s="15" t="s">
        <v>8320</v>
      </c>
      <c r="R3954" t="s">
        <v>8321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3"/>
        <v>2016</v>
      </c>
      <c r="Q3955" s="15" t="s">
        <v>8320</v>
      </c>
      <c r="R3955" t="s">
        <v>8321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3"/>
        <v>2014</v>
      </c>
      <c r="Q3956" s="15" t="s">
        <v>8320</v>
      </c>
      <c r="R3956" t="s">
        <v>8321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3"/>
        <v>2015</v>
      </c>
      <c r="Q3957" s="15" t="s">
        <v>8320</v>
      </c>
      <c r="R3957" t="s">
        <v>8321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3"/>
        <v>2016</v>
      </c>
      <c r="Q3958" s="15" t="s">
        <v>8320</v>
      </c>
      <c r="R3958" t="s">
        <v>8321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3"/>
        <v>2016</v>
      </c>
      <c r="Q3959" s="15" t="s">
        <v>8320</v>
      </c>
      <c r="R3959" t="s">
        <v>8321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3"/>
        <v>2014</v>
      </c>
      <c r="Q3960" s="15" t="s">
        <v>8320</v>
      </c>
      <c r="R3960" t="s">
        <v>8321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3"/>
        <v>2014</v>
      </c>
      <c r="Q3961" s="15" t="s">
        <v>8320</v>
      </c>
      <c r="R3961" t="s">
        <v>8321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3"/>
        <v>2015</v>
      </c>
      <c r="Q3962" s="15" t="s">
        <v>8320</v>
      </c>
      <c r="R3962" t="s">
        <v>8321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3"/>
        <v>2014</v>
      </c>
      <c r="Q3963" s="15" t="s">
        <v>8320</v>
      </c>
      <c r="R3963" t="s">
        <v>8321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3"/>
        <v>2015</v>
      </c>
      <c r="Q3964" s="15" t="s">
        <v>8320</v>
      </c>
      <c r="R3964" t="s">
        <v>8321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3"/>
        <v>2015</v>
      </c>
      <c r="Q3965" s="15" t="s">
        <v>8320</v>
      </c>
      <c r="R3965" t="s">
        <v>8321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3"/>
        <v>2015</v>
      </c>
      <c r="Q3966" s="15" t="s">
        <v>8320</v>
      </c>
      <c r="R3966" t="s">
        <v>8321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3"/>
        <v>2016</v>
      </c>
      <c r="Q3967" s="15" t="s">
        <v>8320</v>
      </c>
      <c r="R3967" t="s">
        <v>8321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3"/>
        <v>2014</v>
      </c>
      <c r="Q3968" s="15" t="s">
        <v>8320</v>
      </c>
      <c r="R3968" t="s">
        <v>8321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3"/>
        <v>2017</v>
      </c>
      <c r="Q3969" s="15" t="s">
        <v>8320</v>
      </c>
      <c r="R3969" t="s">
        <v>8321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>
        <f t="shared" si="123"/>
        <v>2016</v>
      </c>
      <c r="Q3970" s="15" t="s">
        <v>8320</v>
      </c>
      <c r="R3970" t="s">
        <v>8321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(((J3971/60)/60)/24)+DATE(1970,1,1)</f>
        <v>42601.854699074072</v>
      </c>
      <c r="P3971">
        <f t="shared" si="123"/>
        <v>2016</v>
      </c>
      <c r="Q3971" s="15" t="s">
        <v>8320</v>
      </c>
      <c r="R3971" t="s">
        <v>8321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>
        <f t="shared" ref="P3972:P4035" si="125">YEAR(O3972)</f>
        <v>2016</v>
      </c>
      <c r="Q3972" s="15" t="s">
        <v>8320</v>
      </c>
      <c r="R3972" t="s">
        <v>8321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>
        <f t="shared" si="125"/>
        <v>2014</v>
      </c>
      <c r="Q3973" s="15" t="s">
        <v>8320</v>
      </c>
      <c r="R3973" t="s">
        <v>8321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>
        <f t="shared" si="125"/>
        <v>2014</v>
      </c>
      <c r="Q3974" s="15" t="s">
        <v>8320</v>
      </c>
      <c r="R3974" t="s">
        <v>8321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>
        <f t="shared" si="125"/>
        <v>2016</v>
      </c>
      <c r="Q3975" s="15" t="s">
        <v>8320</v>
      </c>
      <c r="R3975" t="s">
        <v>8321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>
        <f t="shared" si="125"/>
        <v>2016</v>
      </c>
      <c r="Q3976" s="15" t="s">
        <v>8320</v>
      </c>
      <c r="R3976" t="s">
        <v>8321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>
        <f t="shared" si="125"/>
        <v>2016</v>
      </c>
      <c r="Q3977" s="15" t="s">
        <v>8320</v>
      </c>
      <c r="R3977" t="s">
        <v>8321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>
        <f t="shared" si="125"/>
        <v>2014</v>
      </c>
      <c r="Q3978" s="15" t="s">
        <v>8320</v>
      </c>
      <c r="R3978" t="s">
        <v>8321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>
        <f t="shared" si="125"/>
        <v>2016</v>
      </c>
      <c r="Q3979" s="15" t="s">
        <v>8320</v>
      </c>
      <c r="R3979" t="s">
        <v>8321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>
        <f t="shared" si="125"/>
        <v>2014</v>
      </c>
      <c r="Q3980" s="15" t="s">
        <v>8320</v>
      </c>
      <c r="R3980" t="s">
        <v>8321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>
        <f t="shared" si="125"/>
        <v>2015</v>
      </c>
      <c r="Q3981" s="15" t="s">
        <v>8320</v>
      </c>
      <c r="R3981" t="s">
        <v>8321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>
        <f t="shared" si="125"/>
        <v>2014</v>
      </c>
      <c r="Q3982" s="15" t="s">
        <v>8320</v>
      </c>
      <c r="R3982" t="s">
        <v>8321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>
        <f t="shared" si="125"/>
        <v>2016</v>
      </c>
      <c r="Q3983" s="15" t="s">
        <v>8320</v>
      </c>
      <c r="R3983" t="s">
        <v>8321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>
        <f t="shared" si="125"/>
        <v>2015</v>
      </c>
      <c r="Q3984" s="15" t="s">
        <v>8320</v>
      </c>
      <c r="R3984" t="s">
        <v>8321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>
        <f t="shared" si="125"/>
        <v>2014</v>
      </c>
      <c r="Q3985" s="15" t="s">
        <v>8320</v>
      </c>
      <c r="R3985" t="s">
        <v>8321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>
        <f t="shared" si="125"/>
        <v>2014</v>
      </c>
      <c r="Q3986" s="15" t="s">
        <v>8320</v>
      </c>
      <c r="R3986" t="s">
        <v>8321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>
        <f t="shared" si="125"/>
        <v>2016</v>
      </c>
      <c r="Q3987" s="15" t="s">
        <v>8320</v>
      </c>
      <c r="R3987" t="s">
        <v>8321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>
        <f t="shared" si="125"/>
        <v>2016</v>
      </c>
      <c r="Q3988" s="15" t="s">
        <v>8320</v>
      </c>
      <c r="R3988" t="s">
        <v>8321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>
        <f t="shared" si="125"/>
        <v>2014</v>
      </c>
      <c r="Q3989" s="15" t="s">
        <v>8320</v>
      </c>
      <c r="R3989" t="s">
        <v>8321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>
        <f t="shared" si="125"/>
        <v>2015</v>
      </c>
      <c r="Q3990" s="15" t="s">
        <v>8320</v>
      </c>
      <c r="R3990" t="s">
        <v>8321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>
        <f t="shared" si="125"/>
        <v>2015</v>
      </c>
      <c r="Q3991" s="15" t="s">
        <v>8320</v>
      </c>
      <c r="R3991" t="s">
        <v>8321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>
        <f t="shared" si="125"/>
        <v>2016</v>
      </c>
      <c r="Q3992" s="15" t="s">
        <v>8320</v>
      </c>
      <c r="R3992" t="s">
        <v>8321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>
        <f t="shared" si="125"/>
        <v>2015</v>
      </c>
      <c r="Q3993" s="15" t="s">
        <v>8320</v>
      </c>
      <c r="R3993" t="s">
        <v>8321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>
        <f t="shared" si="125"/>
        <v>2015</v>
      </c>
      <c r="Q3994" s="15" t="s">
        <v>8320</v>
      </c>
      <c r="R3994" t="s">
        <v>8321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>
        <f t="shared" si="125"/>
        <v>2015</v>
      </c>
      <c r="Q3995" s="15" t="s">
        <v>8320</v>
      </c>
      <c r="R3995" t="s">
        <v>8321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>
        <f t="shared" si="125"/>
        <v>2014</v>
      </c>
      <c r="Q3996" s="15" t="s">
        <v>8320</v>
      </c>
      <c r="R3996" t="s">
        <v>8321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>
        <f t="shared" si="125"/>
        <v>2015</v>
      </c>
      <c r="Q3997" s="15" t="s">
        <v>8320</v>
      </c>
      <c r="R3997" t="s">
        <v>8321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>
        <f t="shared" si="125"/>
        <v>2014</v>
      </c>
      <c r="Q3998" s="15" t="s">
        <v>8320</v>
      </c>
      <c r="R3998" t="s">
        <v>8321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>
        <f t="shared" si="125"/>
        <v>2015</v>
      </c>
      <c r="Q3999" s="15" t="s">
        <v>8320</v>
      </c>
      <c r="R3999" t="s">
        <v>8321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>
        <f t="shared" si="125"/>
        <v>2015</v>
      </c>
      <c r="Q4000" s="15" t="s">
        <v>8320</v>
      </c>
      <c r="R4000" t="s">
        <v>8321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>
        <f t="shared" si="125"/>
        <v>2014</v>
      </c>
      <c r="Q4001" s="15" t="s">
        <v>8320</v>
      </c>
      <c r="R4001" t="s">
        <v>8321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>
        <f t="shared" si="125"/>
        <v>2016</v>
      </c>
      <c r="Q4002" s="15" t="s">
        <v>8320</v>
      </c>
      <c r="R4002" t="s">
        <v>8321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>
        <f t="shared" si="125"/>
        <v>2017</v>
      </c>
      <c r="Q4003" s="15" t="s">
        <v>8320</v>
      </c>
      <c r="R4003" t="s">
        <v>8321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>
        <f t="shared" si="125"/>
        <v>2014</v>
      </c>
      <c r="Q4004" s="15" t="s">
        <v>8320</v>
      </c>
      <c r="R4004" t="s">
        <v>8321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>
        <f t="shared" si="125"/>
        <v>2015</v>
      </c>
      <c r="Q4005" s="15" t="s">
        <v>8320</v>
      </c>
      <c r="R4005" t="s">
        <v>8321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>
        <f t="shared" si="125"/>
        <v>2014</v>
      </c>
      <c r="Q4006" s="15" t="s">
        <v>8320</v>
      </c>
      <c r="R4006" t="s">
        <v>8321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>
        <f t="shared" si="125"/>
        <v>2014</v>
      </c>
      <c r="Q4007" s="15" t="s">
        <v>8320</v>
      </c>
      <c r="R4007" t="s">
        <v>8321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>
        <f t="shared" si="125"/>
        <v>2016</v>
      </c>
      <c r="Q4008" s="15" t="s">
        <v>8320</v>
      </c>
      <c r="R4008" t="s">
        <v>8321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>
        <f t="shared" si="125"/>
        <v>2014</v>
      </c>
      <c r="Q4009" s="15" t="s">
        <v>8320</v>
      </c>
      <c r="R4009" t="s">
        <v>8321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>
        <f t="shared" si="125"/>
        <v>2015</v>
      </c>
      <c r="Q4010" s="15" t="s">
        <v>8320</v>
      </c>
      <c r="R4010" t="s">
        <v>8321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>
        <f t="shared" si="125"/>
        <v>2014</v>
      </c>
      <c r="Q4011" s="15" t="s">
        <v>8320</v>
      </c>
      <c r="R4011" t="s">
        <v>8321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>
        <f t="shared" si="125"/>
        <v>2014</v>
      </c>
      <c r="Q4012" s="15" t="s">
        <v>8320</v>
      </c>
      <c r="R4012" t="s">
        <v>8321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>
        <f t="shared" si="125"/>
        <v>2014</v>
      </c>
      <c r="Q4013" s="15" t="s">
        <v>8320</v>
      </c>
      <c r="R4013" t="s">
        <v>8321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>
        <f t="shared" si="125"/>
        <v>2015</v>
      </c>
      <c r="Q4014" s="15" t="s">
        <v>8320</v>
      </c>
      <c r="R4014" t="s">
        <v>8321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5"/>
        <v>2015</v>
      </c>
      <c r="Q4015" s="15" t="s">
        <v>8320</v>
      </c>
      <c r="R4015" t="s">
        <v>8321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5"/>
        <v>2016</v>
      </c>
      <c r="Q4016" s="15" t="s">
        <v>8320</v>
      </c>
      <c r="R4016" t="s">
        <v>8321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5"/>
        <v>2015</v>
      </c>
      <c r="Q4017" s="15" t="s">
        <v>8320</v>
      </c>
      <c r="R4017" t="s">
        <v>8321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5"/>
        <v>2014</v>
      </c>
      <c r="Q4018" s="15" t="s">
        <v>8320</v>
      </c>
      <c r="R4018" t="s">
        <v>8321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5"/>
        <v>2014</v>
      </c>
      <c r="Q4019" s="15" t="s">
        <v>8320</v>
      </c>
      <c r="R4019" t="s">
        <v>8321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5"/>
        <v>2016</v>
      </c>
      <c r="Q4020" s="15" t="s">
        <v>8320</v>
      </c>
      <c r="R4020" t="s">
        <v>8321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5"/>
        <v>2016</v>
      </c>
      <c r="Q4021" s="15" t="s">
        <v>8320</v>
      </c>
      <c r="R4021" t="s">
        <v>8321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5"/>
        <v>2015</v>
      </c>
      <c r="Q4022" s="15" t="s">
        <v>8320</v>
      </c>
      <c r="R4022" t="s">
        <v>8321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5"/>
        <v>2014</v>
      </c>
      <c r="Q4023" s="15" t="s">
        <v>8320</v>
      </c>
      <c r="R4023" t="s">
        <v>8321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5"/>
        <v>2014</v>
      </c>
      <c r="Q4024" s="15" t="s">
        <v>8320</v>
      </c>
      <c r="R4024" t="s">
        <v>8321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5"/>
        <v>2016</v>
      </c>
      <c r="Q4025" s="15" t="s">
        <v>8320</v>
      </c>
      <c r="R4025" t="s">
        <v>8321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5"/>
        <v>2015</v>
      </c>
      <c r="Q4026" s="15" t="s">
        <v>8320</v>
      </c>
      <c r="R4026" t="s">
        <v>8321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5"/>
        <v>2015</v>
      </c>
      <c r="Q4027" s="15" t="s">
        <v>8320</v>
      </c>
      <c r="R4027" t="s">
        <v>8321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5"/>
        <v>2015</v>
      </c>
      <c r="Q4028" s="15" t="s">
        <v>8320</v>
      </c>
      <c r="R4028" t="s">
        <v>8321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5"/>
        <v>2017</v>
      </c>
      <c r="Q4029" s="15" t="s">
        <v>8320</v>
      </c>
      <c r="R4029" t="s">
        <v>8321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5"/>
        <v>2014</v>
      </c>
      <c r="Q4030" s="15" t="s">
        <v>8320</v>
      </c>
      <c r="R4030" t="s">
        <v>8321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5"/>
        <v>2015</v>
      </c>
      <c r="Q4031" s="15" t="s">
        <v>8320</v>
      </c>
      <c r="R4031" t="s">
        <v>8321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5"/>
        <v>2016</v>
      </c>
      <c r="Q4032" s="15" t="s">
        <v>8320</v>
      </c>
      <c r="R4032" t="s">
        <v>8321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5"/>
        <v>2014</v>
      </c>
      <c r="Q4033" s="15" t="s">
        <v>8320</v>
      </c>
      <c r="R4033" t="s">
        <v>8321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>
        <f t="shared" si="125"/>
        <v>2015</v>
      </c>
      <c r="Q4034" s="15" t="s">
        <v>8320</v>
      </c>
      <c r="R4034" t="s">
        <v>8321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(((J4035/60)/60)/24)+DATE(1970,1,1)</f>
        <v>42614.268796296295</v>
      </c>
      <c r="P4035">
        <f t="shared" si="125"/>
        <v>2016</v>
      </c>
      <c r="Q4035" s="15" t="s">
        <v>8320</v>
      </c>
      <c r="R4035" t="s">
        <v>8321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>
        <f t="shared" ref="P4036:P4099" si="127">YEAR(O4036)</f>
        <v>2015</v>
      </c>
      <c r="Q4036" s="15" t="s">
        <v>8320</v>
      </c>
      <c r="R4036" t="s">
        <v>8321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>
        <f t="shared" si="127"/>
        <v>2014</v>
      </c>
      <c r="Q4037" s="15" t="s">
        <v>8320</v>
      </c>
      <c r="R4037" t="s">
        <v>8321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>
        <f t="shared" si="127"/>
        <v>2014</v>
      </c>
      <c r="Q4038" s="15" t="s">
        <v>8320</v>
      </c>
      <c r="R4038" t="s">
        <v>8321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>
        <f t="shared" si="127"/>
        <v>2016</v>
      </c>
      <c r="Q4039" s="15" t="s">
        <v>8320</v>
      </c>
      <c r="R4039" t="s">
        <v>8321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>
        <f t="shared" si="127"/>
        <v>2014</v>
      </c>
      <c r="Q4040" s="15" t="s">
        <v>8320</v>
      </c>
      <c r="R4040" t="s">
        <v>8321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>
        <f t="shared" si="127"/>
        <v>2015</v>
      </c>
      <c r="Q4041" s="15" t="s">
        <v>8320</v>
      </c>
      <c r="R4041" t="s">
        <v>8321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>
        <f t="shared" si="127"/>
        <v>2015</v>
      </c>
      <c r="Q4042" s="15" t="s">
        <v>8320</v>
      </c>
      <c r="R4042" t="s">
        <v>8321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>
        <f t="shared" si="127"/>
        <v>2016</v>
      </c>
      <c r="Q4043" s="15" t="s">
        <v>8320</v>
      </c>
      <c r="R4043" t="s">
        <v>8321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>
        <f t="shared" si="127"/>
        <v>2014</v>
      </c>
      <c r="Q4044" s="15" t="s">
        <v>8320</v>
      </c>
      <c r="R4044" t="s">
        <v>8321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>
        <f t="shared" si="127"/>
        <v>2014</v>
      </c>
      <c r="Q4045" s="15" t="s">
        <v>8320</v>
      </c>
      <c r="R4045" t="s">
        <v>8321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>
        <f t="shared" si="127"/>
        <v>2015</v>
      </c>
      <c r="Q4046" s="15" t="s">
        <v>8320</v>
      </c>
      <c r="R4046" t="s">
        <v>8321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>
        <f t="shared" si="127"/>
        <v>2014</v>
      </c>
      <c r="Q4047" s="15" t="s">
        <v>8320</v>
      </c>
      <c r="R4047" t="s">
        <v>8321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>
        <f t="shared" si="127"/>
        <v>2014</v>
      </c>
      <c r="Q4048" s="15" t="s">
        <v>8320</v>
      </c>
      <c r="R4048" t="s">
        <v>8321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>
        <f t="shared" si="127"/>
        <v>2014</v>
      </c>
      <c r="Q4049" s="15" t="s">
        <v>8320</v>
      </c>
      <c r="R4049" t="s">
        <v>8321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>
        <f t="shared" si="127"/>
        <v>2016</v>
      </c>
      <c r="Q4050" s="15" t="s">
        <v>8320</v>
      </c>
      <c r="R4050" t="s">
        <v>8321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>
        <f t="shared" si="127"/>
        <v>2015</v>
      </c>
      <c r="Q4051" s="15" t="s">
        <v>8320</v>
      </c>
      <c r="R4051" t="s">
        <v>8321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>
        <f t="shared" si="127"/>
        <v>2014</v>
      </c>
      <c r="Q4052" s="15" t="s">
        <v>8320</v>
      </c>
      <c r="R4052" t="s">
        <v>8321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>
        <f t="shared" si="127"/>
        <v>2014</v>
      </c>
      <c r="Q4053" s="15" t="s">
        <v>8320</v>
      </c>
      <c r="R4053" t="s">
        <v>8321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>
        <f t="shared" si="127"/>
        <v>2014</v>
      </c>
      <c r="Q4054" s="15" t="s">
        <v>8320</v>
      </c>
      <c r="R4054" t="s">
        <v>8321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>
        <f t="shared" si="127"/>
        <v>2014</v>
      </c>
      <c r="Q4055" s="15" t="s">
        <v>8320</v>
      </c>
      <c r="R4055" t="s">
        <v>8321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>
        <f t="shared" si="127"/>
        <v>2016</v>
      </c>
      <c r="Q4056" s="15" t="s">
        <v>8320</v>
      </c>
      <c r="R4056" t="s">
        <v>8321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>
        <f t="shared" si="127"/>
        <v>2014</v>
      </c>
      <c r="Q4057" s="15" t="s">
        <v>8320</v>
      </c>
      <c r="R4057" t="s">
        <v>8321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>
        <f t="shared" si="127"/>
        <v>2016</v>
      </c>
      <c r="Q4058" s="15" t="s">
        <v>8320</v>
      </c>
      <c r="R4058" t="s">
        <v>8321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>
        <f t="shared" si="127"/>
        <v>2015</v>
      </c>
      <c r="Q4059" s="15" t="s">
        <v>8320</v>
      </c>
      <c r="R4059" t="s">
        <v>8321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>
        <f t="shared" si="127"/>
        <v>2016</v>
      </c>
      <c r="Q4060" s="15" t="s">
        <v>8320</v>
      </c>
      <c r="R4060" t="s">
        <v>8321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>
        <f t="shared" si="127"/>
        <v>2014</v>
      </c>
      <c r="Q4061" s="15" t="s">
        <v>8320</v>
      </c>
      <c r="R4061" t="s">
        <v>8321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>
        <f t="shared" si="127"/>
        <v>2014</v>
      </c>
      <c r="Q4062" s="15" t="s">
        <v>8320</v>
      </c>
      <c r="R4062" t="s">
        <v>8321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>
        <f t="shared" si="127"/>
        <v>2016</v>
      </c>
      <c r="Q4063" s="15" t="s">
        <v>8320</v>
      </c>
      <c r="R4063" t="s">
        <v>8321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>
        <f t="shared" si="127"/>
        <v>2016</v>
      </c>
      <c r="Q4064" s="15" t="s">
        <v>8320</v>
      </c>
      <c r="R4064" t="s">
        <v>8321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>
        <f t="shared" si="127"/>
        <v>2014</v>
      </c>
      <c r="Q4065" s="15" t="s">
        <v>8320</v>
      </c>
      <c r="R4065" t="s">
        <v>8321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>
        <f t="shared" si="127"/>
        <v>2015</v>
      </c>
      <c r="Q4066" s="15" t="s">
        <v>8320</v>
      </c>
      <c r="R4066" t="s">
        <v>8321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>
        <f t="shared" si="127"/>
        <v>2014</v>
      </c>
      <c r="Q4067" s="15" t="s">
        <v>8320</v>
      </c>
      <c r="R4067" t="s">
        <v>8321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>
        <f t="shared" si="127"/>
        <v>2016</v>
      </c>
      <c r="Q4068" s="15" t="s">
        <v>8320</v>
      </c>
      <c r="R4068" t="s">
        <v>8321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>
        <f t="shared" si="127"/>
        <v>2015</v>
      </c>
      <c r="Q4069" s="15" t="s">
        <v>8320</v>
      </c>
      <c r="R4069" t="s">
        <v>8321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>
        <f t="shared" si="127"/>
        <v>2016</v>
      </c>
      <c r="Q4070" s="15" t="s">
        <v>8320</v>
      </c>
      <c r="R4070" t="s">
        <v>8321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>
        <f t="shared" si="127"/>
        <v>2015</v>
      </c>
      <c r="Q4071" s="15" t="s">
        <v>8320</v>
      </c>
      <c r="R4071" t="s">
        <v>8321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>
        <f t="shared" si="127"/>
        <v>2015</v>
      </c>
      <c r="Q4072" s="15" t="s">
        <v>8320</v>
      </c>
      <c r="R4072" t="s">
        <v>8321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>
        <f t="shared" si="127"/>
        <v>2016</v>
      </c>
      <c r="Q4073" s="15" t="s">
        <v>8320</v>
      </c>
      <c r="R4073" t="s">
        <v>8321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>
        <f t="shared" si="127"/>
        <v>2014</v>
      </c>
      <c r="Q4074" s="15" t="s">
        <v>8320</v>
      </c>
      <c r="R4074" t="s">
        <v>8321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>
        <f t="shared" si="127"/>
        <v>2015</v>
      </c>
      <c r="Q4075" s="15" t="s">
        <v>8320</v>
      </c>
      <c r="R4075" t="s">
        <v>8321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>
        <f t="shared" si="127"/>
        <v>2015</v>
      </c>
      <c r="Q4076" s="15" t="s">
        <v>8320</v>
      </c>
      <c r="R4076" t="s">
        <v>8321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>
        <f t="shared" si="127"/>
        <v>2014</v>
      </c>
      <c r="Q4077" s="15" t="s">
        <v>8320</v>
      </c>
      <c r="R4077" t="s">
        <v>8321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>
        <f t="shared" si="127"/>
        <v>2014</v>
      </c>
      <c r="Q4078" s="15" t="s">
        <v>8320</v>
      </c>
      <c r="R4078" t="s">
        <v>8321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7"/>
        <v>2016</v>
      </c>
      <c r="Q4079" s="15" t="s">
        <v>8320</v>
      </c>
      <c r="R4079" t="s">
        <v>8321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7"/>
        <v>2016</v>
      </c>
      <c r="Q4080" s="15" t="s">
        <v>8320</v>
      </c>
      <c r="R4080" t="s">
        <v>8321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7"/>
        <v>2016</v>
      </c>
      <c r="Q4081" s="15" t="s">
        <v>8320</v>
      </c>
      <c r="R4081" t="s">
        <v>8321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7"/>
        <v>2016</v>
      </c>
      <c r="Q4082" s="15" t="s">
        <v>8320</v>
      </c>
      <c r="R4082" t="s">
        <v>8321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7"/>
        <v>2015</v>
      </c>
      <c r="Q4083" s="15" t="s">
        <v>8320</v>
      </c>
      <c r="R4083" t="s">
        <v>8321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7"/>
        <v>2015</v>
      </c>
      <c r="Q4084" s="15" t="s">
        <v>8320</v>
      </c>
      <c r="R4084" t="s">
        <v>8321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7"/>
        <v>2015</v>
      </c>
      <c r="Q4085" s="15" t="s">
        <v>8320</v>
      </c>
      <c r="R4085" t="s">
        <v>8321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7"/>
        <v>2016</v>
      </c>
      <c r="Q4086" s="15" t="s">
        <v>8320</v>
      </c>
      <c r="R4086" t="s">
        <v>8321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7"/>
        <v>2015</v>
      </c>
      <c r="Q4087" s="15" t="s">
        <v>8320</v>
      </c>
      <c r="R4087" t="s">
        <v>8321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7"/>
        <v>2015</v>
      </c>
      <c r="Q4088" s="15" t="s">
        <v>8320</v>
      </c>
      <c r="R4088" t="s">
        <v>8321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7"/>
        <v>2016</v>
      </c>
      <c r="Q4089" s="15" t="s">
        <v>8320</v>
      </c>
      <c r="R4089" t="s">
        <v>8321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7"/>
        <v>2014</v>
      </c>
      <c r="Q4090" s="15" t="s">
        <v>8320</v>
      </c>
      <c r="R4090" t="s">
        <v>8321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7"/>
        <v>2015</v>
      </c>
      <c r="Q4091" s="15" t="s">
        <v>8320</v>
      </c>
      <c r="R4091" t="s">
        <v>8321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7"/>
        <v>2015</v>
      </c>
      <c r="Q4092" s="15" t="s">
        <v>8320</v>
      </c>
      <c r="R4092" t="s">
        <v>8321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7"/>
        <v>2014</v>
      </c>
      <c r="Q4093" s="15" t="s">
        <v>8320</v>
      </c>
      <c r="R4093" t="s">
        <v>8321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7"/>
        <v>2015</v>
      </c>
      <c r="Q4094" s="15" t="s">
        <v>8320</v>
      </c>
      <c r="R4094" t="s">
        <v>8321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7"/>
        <v>2015</v>
      </c>
      <c r="Q4095" s="15" t="s">
        <v>8320</v>
      </c>
      <c r="R4095" t="s">
        <v>8321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7"/>
        <v>2014</v>
      </c>
      <c r="Q4096" s="15" t="s">
        <v>8320</v>
      </c>
      <c r="R4096" t="s">
        <v>8321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7"/>
        <v>2016</v>
      </c>
      <c r="Q4097" s="15" t="s">
        <v>8320</v>
      </c>
      <c r="R4097" t="s">
        <v>8321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>
        <f t="shared" si="127"/>
        <v>2017</v>
      </c>
      <c r="Q4098" s="15" t="s">
        <v>8320</v>
      </c>
      <c r="R4098" t="s">
        <v>8321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6" si="128">(((J4099/60)/60)/24)+DATE(1970,1,1)</f>
        <v>42344.824502314819</v>
      </c>
      <c r="P4099">
        <f t="shared" si="127"/>
        <v>2015</v>
      </c>
      <c r="Q4099" s="15" t="s">
        <v>8320</v>
      </c>
      <c r="R4099" t="s">
        <v>8321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>
        <f t="shared" ref="P4100:P4115" si="129">YEAR(O4100)</f>
        <v>2016</v>
      </c>
      <c r="Q4100" s="15" t="s">
        <v>8320</v>
      </c>
      <c r="R4100" t="s">
        <v>8321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>
        <f t="shared" si="129"/>
        <v>2016</v>
      </c>
      <c r="Q4101" s="15" t="s">
        <v>8320</v>
      </c>
      <c r="R4101" t="s">
        <v>8321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>
        <f t="shared" si="129"/>
        <v>2014</v>
      </c>
      <c r="Q4102" s="15" t="s">
        <v>8320</v>
      </c>
      <c r="R4102" t="s">
        <v>8321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>
        <f t="shared" si="129"/>
        <v>2016</v>
      </c>
      <c r="Q4103" s="15" t="s">
        <v>8320</v>
      </c>
      <c r="R4103" t="s">
        <v>8321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>
        <f t="shared" si="129"/>
        <v>2016</v>
      </c>
      <c r="Q4104" s="15" t="s">
        <v>8320</v>
      </c>
      <c r="R4104" t="s">
        <v>8321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>
        <f t="shared" si="129"/>
        <v>2015</v>
      </c>
      <c r="Q4105" s="15" t="s">
        <v>8320</v>
      </c>
      <c r="R4105" t="s">
        <v>8321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>
        <f t="shared" si="129"/>
        <v>2016</v>
      </c>
      <c r="Q4106" s="15" t="s">
        <v>8320</v>
      </c>
      <c r="R4106" t="s">
        <v>8321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>
        <f t="shared" si="129"/>
        <v>2016</v>
      </c>
      <c r="Q4107" s="15" t="s">
        <v>8320</v>
      </c>
      <c r="R4107" t="s">
        <v>8321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>
        <f t="shared" si="129"/>
        <v>2015</v>
      </c>
      <c r="Q4108" s="15" t="s">
        <v>8320</v>
      </c>
      <c r="R4108" t="s">
        <v>8321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>
        <f t="shared" si="129"/>
        <v>2014</v>
      </c>
      <c r="Q4109" s="15" t="s">
        <v>8320</v>
      </c>
      <c r="R4109" t="s">
        <v>8321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>
        <f t="shared" si="129"/>
        <v>2017</v>
      </c>
      <c r="Q4110" s="15" t="s">
        <v>8320</v>
      </c>
      <c r="R4110" t="s">
        <v>8321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>
        <f t="shared" si="129"/>
        <v>2015</v>
      </c>
      <c r="Q4111" s="15" t="s">
        <v>8320</v>
      </c>
      <c r="R4111" t="s">
        <v>8321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>
        <f t="shared" si="129"/>
        <v>2016</v>
      </c>
      <c r="Q4112" s="15" t="s">
        <v>8320</v>
      </c>
      <c r="R4112" t="s">
        <v>8321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>
        <f t="shared" si="129"/>
        <v>2015</v>
      </c>
      <c r="Q4113" s="15" t="s">
        <v>8320</v>
      </c>
      <c r="R4113" t="s">
        <v>8321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>
        <f t="shared" si="129"/>
        <v>2016</v>
      </c>
      <c r="Q4114" s="15" t="s">
        <v>8320</v>
      </c>
      <c r="R4114" t="s">
        <v>8321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42358.573182870372</v>
      </c>
      <c r="P4115">
        <f t="shared" si="129"/>
        <v>2015</v>
      </c>
      <c r="Q4115" s="15" t="s">
        <v>8320</v>
      </c>
      <c r="R4115" t="s">
        <v>8321</v>
      </c>
    </row>
    <row r="4116" spans="1:18" x14ac:dyDescent="0.2">
      <c r="O41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Theater Outcomes by Launch Date</vt:lpstr>
      <vt:lpstr>Outcomes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Morifing Kone</cp:lastModifiedBy>
  <dcterms:created xsi:type="dcterms:W3CDTF">2017-04-20T15:17:24Z</dcterms:created>
  <dcterms:modified xsi:type="dcterms:W3CDTF">2022-07-07T03:35:37Z</dcterms:modified>
</cp:coreProperties>
</file>