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uMi\OneDrive\ドキュメント\work2019\excel\sotuken\まとめたデータ\"/>
    </mc:Choice>
  </mc:AlternateContent>
  <xr:revisionPtr revIDLastSave="0" documentId="13_ncr:1_{EADB6A3A-F00D-4F8C-8661-81F6B26F4014}" xr6:coauthVersionLast="45" xr6:coauthVersionMax="45" xr10:uidLastSave="{00000000-0000-0000-0000-000000000000}"/>
  <bookViews>
    <workbookView xWindow="-120" yWindow="-120" windowWidth="19800" windowHeight="11760" xr2:uid="{00000000-000D-0000-FFFF-FFFF00000000}"/>
  </bookViews>
  <sheets>
    <sheet name="129_5000_5k_100k_5s_330k_fs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1" i="1"/>
  <c r="F3" i="1" l="1"/>
  <c r="F4" i="1"/>
  <c r="F5" i="1"/>
  <c r="F6" i="1"/>
  <c r="F7" i="1"/>
  <c r="F8" i="1"/>
  <c r="F9" i="1"/>
  <c r="F10" i="1"/>
  <c r="F12" i="1"/>
  <c r="F13" i="1"/>
  <c r="F14" i="1"/>
  <c r="F15" i="1"/>
  <c r="F16" i="1"/>
  <c r="F17" i="1"/>
  <c r="F18" i="1"/>
  <c r="F19" i="1"/>
  <c r="F20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455314960629923"/>
          <c:y val="5.0925925925925923E-2"/>
          <c:w val="0.84978018372703412"/>
          <c:h val="0.80000801983085446"/>
        </c:manualLayout>
      </c:layout>
      <c:scatterChart>
        <c:scatterStyle val="lineMarker"/>
        <c:varyColors val="0"/>
        <c:ser>
          <c:idx val="0"/>
          <c:order val="0"/>
          <c:tx>
            <c:v>送電側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'129_5000_5k_100k_5s_330k_fsr'!$A$1:$A$20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xVal>
          <c:yVal>
            <c:numRef>
              <c:f>'129_5000_5k_100k_5s_330k_fsr'!$B$1:$B$20</c:f>
              <c:numCache>
                <c:formatCode>General</c:formatCode>
                <c:ptCount val="20"/>
                <c:pt idx="0">
                  <c:v>0</c:v>
                </c:pt>
                <c:pt idx="1">
                  <c:v>0.13</c:v>
                </c:pt>
                <c:pt idx="2">
                  <c:v>0.34</c:v>
                </c:pt>
                <c:pt idx="3">
                  <c:v>0.43</c:v>
                </c:pt>
                <c:pt idx="4">
                  <c:v>0.87</c:v>
                </c:pt>
                <c:pt idx="5">
                  <c:v>0.59</c:v>
                </c:pt>
                <c:pt idx="6">
                  <c:v>1.39</c:v>
                </c:pt>
                <c:pt idx="7">
                  <c:v>1.3</c:v>
                </c:pt>
                <c:pt idx="8">
                  <c:v>0.68</c:v>
                </c:pt>
                <c:pt idx="9">
                  <c:v>0.36</c:v>
                </c:pt>
                <c:pt idx="10">
                  <c:v>4.7999999999999996E-3</c:v>
                </c:pt>
                <c:pt idx="11">
                  <c:v>0.4</c:v>
                </c:pt>
                <c:pt idx="12">
                  <c:v>0.68</c:v>
                </c:pt>
                <c:pt idx="13">
                  <c:v>0.92</c:v>
                </c:pt>
                <c:pt idx="14">
                  <c:v>1.35</c:v>
                </c:pt>
                <c:pt idx="15">
                  <c:v>1.96</c:v>
                </c:pt>
                <c:pt idx="16">
                  <c:v>1.96</c:v>
                </c:pt>
                <c:pt idx="17">
                  <c:v>1.9</c:v>
                </c:pt>
                <c:pt idx="18">
                  <c:v>1.89</c:v>
                </c:pt>
                <c:pt idx="19">
                  <c:v>2.1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C6-4549-A359-B9D77B2C0CBB}"/>
            </c:ext>
          </c:extLst>
        </c:ser>
        <c:ser>
          <c:idx val="1"/>
          <c:order val="1"/>
          <c:tx>
            <c:v>受電側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'129_5000_5k_100k_5s_330k_fsr'!$A$1:$A$20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xVal>
          <c:yVal>
            <c:numRef>
              <c:f>'129_5000_5k_100k_5s_330k_fsr'!$C$1:$C$20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0.01</c:v>
                </c:pt>
                <c:pt idx="3">
                  <c:v>0.04</c:v>
                </c:pt>
                <c:pt idx="4">
                  <c:v>0.25</c:v>
                </c:pt>
                <c:pt idx="5">
                  <c:v>0.01</c:v>
                </c:pt>
                <c:pt idx="6">
                  <c:v>0.3</c:v>
                </c:pt>
                <c:pt idx="7">
                  <c:v>0.28999999999999998</c:v>
                </c:pt>
                <c:pt idx="8">
                  <c:v>0.2</c:v>
                </c:pt>
                <c:pt idx="9">
                  <c:v>0.02</c:v>
                </c:pt>
                <c:pt idx="10">
                  <c:v>0</c:v>
                </c:pt>
                <c:pt idx="11">
                  <c:v>0.06</c:v>
                </c:pt>
                <c:pt idx="12">
                  <c:v>0.14000000000000001</c:v>
                </c:pt>
                <c:pt idx="13">
                  <c:v>0.09</c:v>
                </c:pt>
                <c:pt idx="14">
                  <c:v>0.3</c:v>
                </c:pt>
                <c:pt idx="15">
                  <c:v>0.44</c:v>
                </c:pt>
                <c:pt idx="16">
                  <c:v>0.51</c:v>
                </c:pt>
                <c:pt idx="17">
                  <c:v>0.55000000000000004</c:v>
                </c:pt>
                <c:pt idx="18">
                  <c:v>0.6</c:v>
                </c:pt>
                <c:pt idx="19">
                  <c:v>0.62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C6-4549-A359-B9D77B2C0C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333416"/>
        <c:axId val="717332432"/>
      </c:scatterChart>
      <c:valAx>
        <c:axId val="717333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周波数</a:t>
                </a:r>
                <a:r>
                  <a:rPr lang="en-US" altLang="ja-JP"/>
                  <a:t>(kHz)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alpha val="98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17332432"/>
        <c:crosses val="autoZero"/>
        <c:crossBetween val="midCat"/>
      </c:valAx>
      <c:valAx>
        <c:axId val="71733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電力</a:t>
                </a:r>
                <a:r>
                  <a:rPr lang="en-US" altLang="ja-JP"/>
                  <a:t>(W)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17333416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6166666666666667"/>
          <c:y val="0.36631889763779529"/>
          <c:w val="0.15833333333333333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891426071741033"/>
          <c:y val="7.6354257801108188E-2"/>
          <c:w val="0.755419072615923"/>
          <c:h val="0.72255431612715082"/>
        </c:manualLayout>
      </c:layout>
      <c:scatterChart>
        <c:scatterStyle val="lineMarker"/>
        <c:varyColors val="0"/>
        <c:ser>
          <c:idx val="0"/>
          <c:order val="0"/>
          <c:tx>
            <c:v>実験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'129_5000_5k_100k_5s_330k_fsr'!$A$1:$A$20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xVal>
          <c:yVal>
            <c:numRef>
              <c:f>'129_5000_5k_100k_5s_330k_fsr'!$F$1:$F$20</c:f>
              <c:numCache>
                <c:formatCode>General</c:formatCode>
                <c:ptCount val="20"/>
                <c:pt idx="0">
                  <c:v>1E-4</c:v>
                </c:pt>
                <c:pt idx="1">
                  <c:v>1E-4</c:v>
                </c:pt>
                <c:pt idx="2">
                  <c:v>2.9411764705882353E-2</c:v>
                </c:pt>
                <c:pt idx="3">
                  <c:v>0.372093023255814</c:v>
                </c:pt>
                <c:pt idx="4">
                  <c:v>7.1839080459770113</c:v>
                </c:pt>
                <c:pt idx="5">
                  <c:v>1.6949152542372881E-2</c:v>
                </c:pt>
                <c:pt idx="6">
                  <c:v>6.4748201438848918</c:v>
                </c:pt>
                <c:pt idx="7">
                  <c:v>6.4692307692307685</c:v>
                </c:pt>
                <c:pt idx="8">
                  <c:v>5.882352941176471</c:v>
                </c:pt>
                <c:pt idx="9">
                  <c:v>0.11111111111111113</c:v>
                </c:pt>
                <c:pt idx="10">
                  <c:v>1E-4</c:v>
                </c:pt>
                <c:pt idx="11">
                  <c:v>0.89999999999999991</c:v>
                </c:pt>
                <c:pt idx="12">
                  <c:v>2.882352941176471</c:v>
                </c:pt>
                <c:pt idx="13">
                  <c:v>0.88043478260869545</c:v>
                </c:pt>
                <c:pt idx="14">
                  <c:v>6.6666666666666661</c:v>
                </c:pt>
                <c:pt idx="15">
                  <c:v>9.8775510204081645</c:v>
                </c:pt>
                <c:pt idx="16">
                  <c:v>13.270408163265307</c:v>
                </c:pt>
                <c:pt idx="17">
                  <c:v>15.92105263157895</c:v>
                </c:pt>
                <c:pt idx="18">
                  <c:v>19.047619047619044</c:v>
                </c:pt>
                <c:pt idx="19">
                  <c:v>18.304761904761907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43-43F8-B0EF-DD39726C2E32}"/>
            </c:ext>
          </c:extLst>
        </c:ser>
        <c:ser>
          <c:idx val="1"/>
          <c:order val="1"/>
          <c:tx>
            <c:v>シミュレーション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'129_5000_5k_100k_5s_330k_fsr'!$A$1:$A$20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xVal>
          <c:yVal>
            <c:numRef>
              <c:f>'129_5000_5k_100k_5s_330k_fsr'!$G$1:$G$20</c:f>
              <c:numCache>
                <c:formatCode>General</c:formatCode>
                <c:ptCount val="20"/>
                <c:pt idx="0">
                  <c:v>0.11820017327304214</c:v>
                </c:pt>
                <c:pt idx="1">
                  <c:v>8.9678271266716181E-2</c:v>
                </c:pt>
                <c:pt idx="2">
                  <c:v>0.25861920185125048</c:v>
                </c:pt>
                <c:pt idx="3">
                  <c:v>7.5116357258850313</c:v>
                </c:pt>
                <c:pt idx="4">
                  <c:v>6.7530864381413924E-2</c:v>
                </c:pt>
                <c:pt idx="5">
                  <c:v>0.33870720029303525</c:v>
                </c:pt>
                <c:pt idx="6">
                  <c:v>1.1960267336541186</c:v>
                </c:pt>
                <c:pt idx="7">
                  <c:v>0.16868621971418474</c:v>
                </c:pt>
                <c:pt idx="8">
                  <c:v>4.9263545707915274E-2</c:v>
                </c:pt>
                <c:pt idx="9">
                  <c:v>7.5429065739635773E-2</c:v>
                </c:pt>
                <c:pt idx="10">
                  <c:v>1.6825849398456594E-2</c:v>
                </c:pt>
                <c:pt idx="11">
                  <c:v>1.9907010959246602E-2</c:v>
                </c:pt>
                <c:pt idx="12">
                  <c:v>3.4252384981491274E-2</c:v>
                </c:pt>
                <c:pt idx="13">
                  <c:v>7.3386812631280163E-2</c:v>
                </c:pt>
                <c:pt idx="14">
                  <c:v>0.16482240001965795</c:v>
                </c:pt>
                <c:pt idx="15">
                  <c:v>0.36261980407523509</c:v>
                </c:pt>
                <c:pt idx="16">
                  <c:v>0.8522882193005521</c:v>
                </c:pt>
                <c:pt idx="17">
                  <c:v>2.5831166522864537</c:v>
                </c:pt>
                <c:pt idx="18">
                  <c:v>15.451015085498479</c:v>
                </c:pt>
                <c:pt idx="19">
                  <c:v>230.58670394403057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43-43F8-B0EF-DD39726C2E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0838664"/>
        <c:axId val="730838336"/>
      </c:scatterChart>
      <c:valAx>
        <c:axId val="730838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周波数</a:t>
                </a:r>
                <a:r>
                  <a:rPr lang="en-US" altLang="ja-JP"/>
                  <a:t>(kHz)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30838336"/>
        <c:crossesAt val="1.0000000000000003E-4"/>
        <c:crossBetween val="midCat"/>
      </c:valAx>
      <c:valAx>
        <c:axId val="7308383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最適動作度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3083866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625"/>
          <c:y val="0.57465223097112861"/>
          <c:w val="0.28333333333333333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290512</xdr:colOff>
      <xdr:row>20</xdr:row>
      <xdr:rowOff>176212</xdr:rowOff>
    </xdr:from>
    <xdr:to>
      <xdr:col>7</xdr:col>
      <xdr:colOff>61912</xdr:colOff>
      <xdr:row>32</xdr:row>
      <xdr:rowOff>61912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458EF1E-2E6B-42D7-9F6F-F781573BE1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57150</xdr:colOff>
      <xdr:row>3</xdr:row>
      <xdr:rowOff>223837</xdr:rowOff>
    </xdr:from>
    <xdr:to>
      <xdr:col>15</xdr:col>
      <xdr:colOff>514350</xdr:colOff>
      <xdr:row>15</xdr:row>
      <xdr:rowOff>109537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6FBE6554-0033-4226-B82B-498F8957FE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2"/>
  <sheetViews>
    <sheetView tabSelected="1" workbookViewId="0">
      <selection activeCell="G1" sqref="G1"/>
    </sheetView>
  </sheetViews>
  <sheetFormatPr defaultRowHeight="18.75" x14ac:dyDescent="0.4"/>
  <sheetData>
    <row r="1" spans="1:8" x14ac:dyDescent="0.4">
      <c r="A1">
        <v>5</v>
      </c>
      <c r="B1">
        <v>0</v>
      </c>
      <c r="C1">
        <v>0</v>
      </c>
      <c r="D1">
        <v>1</v>
      </c>
      <c r="E1">
        <f>C1/D1*100</f>
        <v>0</v>
      </c>
      <c r="F1">
        <v>1E-4</v>
      </c>
      <c r="G1">
        <v>0.11820017327304214</v>
      </c>
      <c r="H1">
        <f>(F1-G1)/G1*100</f>
        <v>-99.915397755154729</v>
      </c>
    </row>
    <row r="2" spans="1:8" x14ac:dyDescent="0.4">
      <c r="A2">
        <v>10</v>
      </c>
      <c r="B2">
        <v>0.13</v>
      </c>
      <c r="C2">
        <v>0</v>
      </c>
      <c r="D2">
        <v>0.13</v>
      </c>
      <c r="E2">
        <f t="shared" ref="E2:E20" si="0">C2/D2*100</f>
        <v>0</v>
      </c>
      <c r="F2">
        <v>1E-4</v>
      </c>
      <c r="G2">
        <v>8.9678271266716181E-2</v>
      </c>
      <c r="H2">
        <f t="shared" ref="H2:H20" si="1">(F2-G2)/G2*100</f>
        <v>-99.888490267946196</v>
      </c>
    </row>
    <row r="3" spans="1:8" x14ac:dyDescent="0.4">
      <c r="A3">
        <v>15</v>
      </c>
      <c r="B3">
        <v>0.34</v>
      </c>
      <c r="C3">
        <v>0.01</v>
      </c>
      <c r="D3">
        <v>0.34</v>
      </c>
      <c r="E3">
        <f t="shared" si="0"/>
        <v>2.9411764705882351</v>
      </c>
      <c r="F3">
        <f t="shared" ref="F3:F20" si="2">E3*C3</f>
        <v>2.9411764705882353E-2</v>
      </c>
      <c r="G3">
        <v>0.25861920185125048</v>
      </c>
      <c r="H3">
        <f t="shared" si="1"/>
        <v>-88.627385555540044</v>
      </c>
    </row>
    <row r="4" spans="1:8" x14ac:dyDescent="0.4">
      <c r="A4">
        <v>20</v>
      </c>
      <c r="B4">
        <v>0.43</v>
      </c>
      <c r="C4">
        <v>0.04</v>
      </c>
      <c r="D4">
        <v>0.43</v>
      </c>
      <c r="E4">
        <f t="shared" si="0"/>
        <v>9.3023255813953494</v>
      </c>
      <c r="F4">
        <f t="shared" si="2"/>
        <v>0.372093023255814</v>
      </c>
      <c r="G4">
        <v>7.5116357258850313</v>
      </c>
      <c r="H4">
        <f t="shared" si="1"/>
        <v>-95.046444784674733</v>
      </c>
    </row>
    <row r="5" spans="1:8" x14ac:dyDescent="0.4">
      <c r="A5">
        <v>25</v>
      </c>
      <c r="B5">
        <v>0.87</v>
      </c>
      <c r="C5">
        <v>0.25</v>
      </c>
      <c r="D5">
        <v>0.87</v>
      </c>
      <c r="E5">
        <f t="shared" si="0"/>
        <v>28.735632183908045</v>
      </c>
      <c r="F5">
        <f t="shared" si="2"/>
        <v>7.1839080459770113</v>
      </c>
      <c r="G5">
        <v>6.7530864381413924E-2</v>
      </c>
      <c r="H5">
        <f t="shared" si="1"/>
        <v>10537.962525405184</v>
      </c>
    </row>
    <row r="6" spans="1:8" x14ac:dyDescent="0.4">
      <c r="A6">
        <v>30</v>
      </c>
      <c r="B6">
        <v>0.59</v>
      </c>
      <c r="C6">
        <v>0.01</v>
      </c>
      <c r="D6">
        <v>0.59</v>
      </c>
      <c r="E6">
        <f t="shared" si="0"/>
        <v>1.6949152542372881</v>
      </c>
      <c r="F6">
        <f t="shared" si="2"/>
        <v>1.6949152542372881E-2</v>
      </c>
      <c r="G6">
        <v>0.33870720029303525</v>
      </c>
      <c r="H6">
        <f t="shared" si="1"/>
        <v>-94.99592789060604</v>
      </c>
    </row>
    <row r="7" spans="1:8" x14ac:dyDescent="0.4">
      <c r="A7">
        <v>35</v>
      </c>
      <c r="B7">
        <v>1.39</v>
      </c>
      <c r="C7">
        <v>0.3</v>
      </c>
      <c r="D7">
        <v>1.39</v>
      </c>
      <c r="E7">
        <f t="shared" si="0"/>
        <v>21.582733812949641</v>
      </c>
      <c r="F7">
        <f t="shared" si="2"/>
        <v>6.4748201438848918</v>
      </c>
      <c r="G7">
        <v>1.1960267336541186</v>
      </c>
      <c r="H7">
        <f t="shared" si="1"/>
        <v>441.3608209327333</v>
      </c>
    </row>
    <row r="8" spans="1:8" x14ac:dyDescent="0.4">
      <c r="A8">
        <v>40</v>
      </c>
      <c r="B8">
        <v>1.3</v>
      </c>
      <c r="C8">
        <v>0.28999999999999998</v>
      </c>
      <c r="D8">
        <v>1.3</v>
      </c>
      <c r="E8">
        <f t="shared" si="0"/>
        <v>22.307692307692307</v>
      </c>
      <c r="F8">
        <f t="shared" si="2"/>
        <v>6.4692307692307685</v>
      </c>
      <c r="G8">
        <v>0.16868621971418474</v>
      </c>
      <c r="H8">
        <f t="shared" si="1"/>
        <v>3735.0677252664605</v>
      </c>
    </row>
    <row r="9" spans="1:8" x14ac:dyDescent="0.4">
      <c r="A9">
        <v>45</v>
      </c>
      <c r="B9">
        <v>0.68</v>
      </c>
      <c r="C9">
        <v>0.2</v>
      </c>
      <c r="D9">
        <v>0.68</v>
      </c>
      <c r="E9">
        <f t="shared" si="0"/>
        <v>29.411764705882355</v>
      </c>
      <c r="F9">
        <f t="shared" si="2"/>
        <v>5.882352941176471</v>
      </c>
      <c r="G9">
        <v>4.9263545707915274E-2</v>
      </c>
      <c r="H9">
        <f t="shared" si="1"/>
        <v>11840.579705839853</v>
      </c>
    </row>
    <row r="10" spans="1:8" x14ac:dyDescent="0.4">
      <c r="A10">
        <v>50</v>
      </c>
      <c r="B10">
        <v>0.36</v>
      </c>
      <c r="C10">
        <v>0.02</v>
      </c>
      <c r="D10">
        <v>0.36</v>
      </c>
      <c r="E10">
        <f t="shared" si="0"/>
        <v>5.5555555555555562</v>
      </c>
      <c r="F10">
        <f t="shared" si="2"/>
        <v>0.11111111111111113</v>
      </c>
      <c r="G10">
        <v>7.5429065739635773E-2</v>
      </c>
      <c r="H10">
        <f t="shared" si="1"/>
        <v>47.30543195993144</v>
      </c>
    </row>
    <row r="11" spans="1:8" x14ac:dyDescent="0.4">
      <c r="A11">
        <v>55</v>
      </c>
      <c r="B11">
        <v>4.7999999999999996E-3</v>
      </c>
      <c r="C11">
        <v>0</v>
      </c>
      <c r="D11">
        <v>4.7999999999999996E-3</v>
      </c>
      <c r="E11">
        <f t="shared" si="0"/>
        <v>0</v>
      </c>
      <c r="F11">
        <v>1E-4</v>
      </c>
      <c r="G11">
        <v>1.6825849398456594E-2</v>
      </c>
      <c r="H11">
        <f t="shared" si="1"/>
        <v>-99.405676363600577</v>
      </c>
    </row>
    <row r="12" spans="1:8" x14ac:dyDescent="0.4">
      <c r="A12">
        <v>60</v>
      </c>
      <c r="B12">
        <v>0.4</v>
      </c>
      <c r="C12">
        <v>0.06</v>
      </c>
      <c r="D12">
        <v>0.4</v>
      </c>
      <c r="E12">
        <f t="shared" si="0"/>
        <v>15</v>
      </c>
      <c r="F12">
        <f t="shared" si="2"/>
        <v>0.89999999999999991</v>
      </c>
      <c r="G12">
        <v>1.9907010959246602E-2</v>
      </c>
      <c r="H12">
        <f t="shared" si="1"/>
        <v>4421.0202668922484</v>
      </c>
    </row>
    <row r="13" spans="1:8" x14ac:dyDescent="0.4">
      <c r="A13">
        <v>65</v>
      </c>
      <c r="B13">
        <v>0.68</v>
      </c>
      <c r="C13">
        <v>0.14000000000000001</v>
      </c>
      <c r="D13">
        <v>0.68</v>
      </c>
      <c r="E13">
        <f t="shared" si="0"/>
        <v>20.588235294117649</v>
      </c>
      <c r="F13">
        <f t="shared" si="2"/>
        <v>2.882352941176471</v>
      </c>
      <c r="G13">
        <v>3.4252384981491274E-2</v>
      </c>
      <c r="H13">
        <f t="shared" si="1"/>
        <v>8315.0430480504892</v>
      </c>
    </row>
    <row r="14" spans="1:8" x14ac:dyDescent="0.4">
      <c r="A14">
        <v>70</v>
      </c>
      <c r="B14">
        <v>0.92</v>
      </c>
      <c r="C14">
        <v>0.09</v>
      </c>
      <c r="D14">
        <v>0.92</v>
      </c>
      <c r="E14">
        <f t="shared" si="0"/>
        <v>9.7826086956521721</v>
      </c>
      <c r="F14">
        <f t="shared" si="2"/>
        <v>0.88043478260869545</v>
      </c>
      <c r="G14">
        <v>7.3386812631280163E-2</v>
      </c>
      <c r="H14">
        <f t="shared" si="1"/>
        <v>1099.7179752611598</v>
      </c>
    </row>
    <row r="15" spans="1:8" x14ac:dyDescent="0.4">
      <c r="A15">
        <v>75</v>
      </c>
      <c r="B15">
        <v>1.35</v>
      </c>
      <c r="C15">
        <v>0.3</v>
      </c>
      <c r="D15">
        <v>1.35</v>
      </c>
      <c r="E15">
        <f t="shared" si="0"/>
        <v>22.222222222222221</v>
      </c>
      <c r="F15">
        <f t="shared" si="2"/>
        <v>6.6666666666666661</v>
      </c>
      <c r="G15">
        <v>0.16482240001965795</v>
      </c>
      <c r="H15">
        <f t="shared" si="1"/>
        <v>3944.7576699960377</v>
      </c>
    </row>
    <row r="16" spans="1:8" x14ac:dyDescent="0.4">
      <c r="A16">
        <v>80</v>
      </c>
      <c r="B16">
        <v>1.96</v>
      </c>
      <c r="C16">
        <v>0.44</v>
      </c>
      <c r="D16">
        <v>1.96</v>
      </c>
      <c r="E16">
        <f t="shared" si="0"/>
        <v>22.448979591836736</v>
      </c>
      <c r="F16">
        <f t="shared" si="2"/>
        <v>9.8775510204081645</v>
      </c>
      <c r="G16">
        <v>0.36261980407523509</v>
      </c>
      <c r="H16">
        <f t="shared" si="1"/>
        <v>2623.9414145066398</v>
      </c>
    </row>
    <row r="17" spans="1:8" x14ac:dyDescent="0.4">
      <c r="A17">
        <v>85</v>
      </c>
      <c r="B17">
        <v>1.96</v>
      </c>
      <c r="C17">
        <v>0.51</v>
      </c>
      <c r="D17">
        <v>1.96</v>
      </c>
      <c r="E17">
        <f t="shared" si="0"/>
        <v>26.020408163265309</v>
      </c>
      <c r="F17">
        <f t="shared" si="2"/>
        <v>13.270408163265307</v>
      </c>
      <c r="G17">
        <v>0.8522882193005521</v>
      </c>
      <c r="H17">
        <f t="shared" si="1"/>
        <v>1457.0329218155732</v>
      </c>
    </row>
    <row r="18" spans="1:8" x14ac:dyDescent="0.4">
      <c r="A18">
        <v>90</v>
      </c>
      <c r="B18">
        <v>1.9</v>
      </c>
      <c r="C18">
        <v>0.55000000000000004</v>
      </c>
      <c r="D18">
        <v>1.9</v>
      </c>
      <c r="E18">
        <f t="shared" si="0"/>
        <v>28.947368421052634</v>
      </c>
      <c r="F18">
        <f t="shared" si="2"/>
        <v>15.92105263157895</v>
      </c>
      <c r="G18">
        <v>2.5831166522864537</v>
      </c>
      <c r="H18">
        <f t="shared" si="1"/>
        <v>516.35050888957653</v>
      </c>
    </row>
    <row r="19" spans="1:8" x14ac:dyDescent="0.4">
      <c r="A19">
        <v>95</v>
      </c>
      <c r="B19">
        <v>1.89</v>
      </c>
      <c r="C19">
        <v>0.6</v>
      </c>
      <c r="D19">
        <v>1.89</v>
      </c>
      <c r="E19">
        <f t="shared" si="0"/>
        <v>31.746031746031743</v>
      </c>
      <c r="F19">
        <f t="shared" si="2"/>
        <v>19.047619047619044</v>
      </c>
      <c r="G19">
        <v>15.451015085498479</v>
      </c>
      <c r="H19">
        <f t="shared" si="1"/>
        <v>23.277460686037063</v>
      </c>
    </row>
    <row r="20" spans="1:8" x14ac:dyDescent="0.4">
      <c r="A20">
        <v>100</v>
      </c>
      <c r="B20">
        <v>2.1</v>
      </c>
      <c r="C20">
        <v>0.62</v>
      </c>
      <c r="D20">
        <v>2.1</v>
      </c>
      <c r="E20">
        <f t="shared" si="0"/>
        <v>29.523809523809526</v>
      </c>
      <c r="F20">
        <f t="shared" si="2"/>
        <v>18.304761904761907</v>
      </c>
      <c r="G20">
        <v>230.58670394403057</v>
      </c>
      <c r="H20">
        <f t="shared" si="1"/>
        <v>-92.061657679444977</v>
      </c>
    </row>
    <row r="21" spans="1:8" x14ac:dyDescent="0.4">
      <c r="G21">
        <v>11.157897340964645</v>
      </c>
    </row>
    <row r="22" spans="1:8" x14ac:dyDescent="0.4">
      <c r="G22">
        <v>3.900655083891079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129_5000_5k_100k_5s_330k_fsr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hikaru m</dc:creator>
  <cp:lastModifiedBy>NeuMi</cp:lastModifiedBy>
  <dcterms:modified xsi:type="dcterms:W3CDTF">2020-02-09T08:23:46Z</dcterms:modified>
</cp:coreProperties>
</file>