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EbBix7iHwLJJVQz8UizVLJ1Ylw=="/>
    </ext>
  </extLst>
</workbook>
</file>

<file path=xl/sharedStrings.xml><?xml version="1.0" encoding="utf-8"?>
<sst xmlns="http://schemas.openxmlformats.org/spreadsheetml/2006/main" count="957" uniqueCount="267">
  <si>
    <t>Labor productivity</t>
  </si>
  <si>
    <t>Inflation</t>
  </si>
  <si>
    <t xml:space="preserve">Taylor rule </t>
  </si>
  <si>
    <t>Final table all three together</t>
  </si>
  <si>
    <t>PRS85006091</t>
  </si>
  <si>
    <t>FRED Graph Observations</t>
  </si>
  <si>
    <t>OECD Data - CPI Total for the United States</t>
  </si>
  <si>
    <t>Taylor rule: r = p + 0.5y + 0.5(p - 2) + 2</t>
  </si>
  <si>
    <t>Federal Reserve Economic Data</t>
  </si>
  <si>
    <t xml:space="preserve">Annual Growth rate (%) - Quarterly Data </t>
  </si>
  <si>
    <t>r = optimal rate
p = the rate of inflation
y = the percent deviation between current productivity and the long-term linear trend in productivity</t>
  </si>
  <si>
    <t>Link: https://fred.stlouisfed.org</t>
  </si>
  <si>
    <t>Q1 1956 to Q1 2022</t>
  </si>
  <si>
    <t>Help: https://fredhelp.stlouisfed.org</t>
  </si>
  <si>
    <t>MORTGAGE30US</t>
  </si>
  <si>
    <t>30-Year Fixed Rate Mortgage Average in the United States, Percent, Quarterly, Not Seasonally Adjusted</t>
  </si>
  <si>
    <t>Economic Research Division</t>
  </si>
  <si>
    <t>WIMRT30Y</t>
  </si>
  <si>
    <t>30 Year Conventional Mortgage Rate (Courtesy Winans International)</t>
  </si>
  <si>
    <t>Winans Real Estate Data</t>
  </si>
  <si>
    <t>Federal Reserve Bank of St. Louis</t>
  </si>
  <si>
    <t>Global Financial Data</t>
  </si>
  <si>
    <t xml:space="preserve">Nonfarm Business Sector: Labor Productivity </t>
  </si>
  <si>
    <t xml:space="preserve">OECD (2022), Inflation (CPI) (indicator). </t>
  </si>
  <si>
    <t>(Output per Hour) for All Employed Persons</t>
  </si>
  <si>
    <t>doi: 10.1787/eee82e6e-en (Accessed on 14 June 2022)</t>
  </si>
  <si>
    <t>, Percent Change from Quarter One Year Ago</t>
  </si>
  <si>
    <t>, Quarterly, Seasonally Adjusted</t>
  </si>
  <si>
    <t xml:space="preserve">Observation Date </t>
  </si>
  <si>
    <t xml:space="preserve">Labor Productivity </t>
  </si>
  <si>
    <t>Trend</t>
  </si>
  <si>
    <t>Observation time</t>
  </si>
  <si>
    <t>House Price</t>
  </si>
  <si>
    <t>Observation Time</t>
  </si>
  <si>
    <t>Taylor rule households</t>
  </si>
  <si>
    <t>Taylor Rule House Price</t>
  </si>
  <si>
    <t>Taylor Rule Households</t>
  </si>
  <si>
    <t>Spread Households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</si>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</sst>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"/>
  </numFmts>
  <fonts count="7">
    <font>
      <sz val="12.0"/>
      <color theme="1"/>
      <name val="Calibri"/>
      <scheme val="minor"/>
    </font>
    <font>
      <sz val="12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A8D08D"/>
        <bgColor rgb="FFA8D08D"/>
      </patternFill>
    </fill>
    <fill>
      <patternFill patternType="solid">
        <fgColor rgb="FFFF575D"/>
        <bgColor rgb="FFFF575D"/>
      </patternFill>
    </fill>
  </fills>
  <borders count="5">
    <border/>
    <border>
      <left/>
      <top/>
    </border>
    <border>
      <top/>
    </border>
    <border>
      <left/>
      <right/>
      <top/>
      <bottom/>
    </border>
    <border>
      <lef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3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4" fillId="0" fontId="2" numFmtId="0" xfId="0" applyBorder="1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Font="1"/>
    <xf borderId="0" fillId="0" fontId="1" numFmtId="165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5" numFmtId="0" xfId="0" applyFont="1"/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horizontal="right" shrinkToFit="0" vertical="bottom" wrapText="0"/>
    </xf>
    <xf borderId="0" fillId="0" fontId="6" numFmtId="165" xfId="0" applyFont="1" applyNumberFormat="1"/>
    <xf borderId="0" fillId="0" fontId="6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Sheet1!$R$20</c:f>
            </c:strRef>
          </c:tx>
          <c:spPr>
            <a:ln cmpd="sng" w="38100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Sheet1!$Q$21:$Q$244</c:f>
            </c:strRef>
          </c:cat>
          <c:val>
            <c:numRef>
              <c:f>Sheet1!$R$21:$R$244</c:f>
              <c:numCache/>
            </c:numRef>
          </c:val>
          <c:smooth val="1"/>
        </c:ser>
        <c:ser>
          <c:idx val="1"/>
          <c:order val="1"/>
          <c:tx>
            <c:strRef>
              <c:f>Sheet1!$S$20</c:f>
            </c:strRef>
          </c:tx>
          <c:spPr>
            <a:ln cmpd="sng" w="38100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Sheet1!$Q$21:$Q$244</c:f>
            </c:strRef>
          </c:cat>
          <c:val>
            <c:numRef>
              <c:f>Sheet1!$S$21:$S$244</c:f>
              <c:numCache/>
            </c:numRef>
          </c:val>
          <c:smooth val="1"/>
        </c:ser>
        <c:axId val="989673787"/>
        <c:axId val="1622351783"/>
      </c:lineChart>
      <c:catAx>
        <c:axId val="989673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i="0" sz="2000">
                <a:solidFill>
                  <a:srgbClr val="000000"/>
                </a:solidFill>
                <a:latin typeface="Roboto"/>
              </a:defRPr>
            </a:pPr>
          </a:p>
        </c:txPr>
        <c:crossAx val="1622351783"/>
      </c:catAx>
      <c:valAx>
        <c:axId val="1622351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89673787"/>
      </c:valAx>
    </c:plotArea>
    <c:legend>
      <c:legendPos val="b"/>
      <c:overlay val="0"/>
      <c:txPr>
        <a:bodyPr/>
        <a:lstStyle/>
        <a:p>
          <a:pPr lvl="0">
            <a:defRPr b="0" i="0" sz="300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161925</xdr:colOff>
      <xdr:row>72</xdr:row>
      <xdr:rowOff>38100</xdr:rowOff>
    </xdr:from>
    <xdr:ext cx="11925300" cy="6086475"/>
    <xdr:graphicFrame>
      <xdr:nvGraphicFramePr>
        <xdr:cNvPr id="24930930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21</xdr:col>
      <xdr:colOff>295275</xdr:colOff>
      <xdr:row>34</xdr:row>
      <xdr:rowOff>0</xdr:rowOff>
    </xdr:from>
    <xdr:ext cx="11801475" cy="6086475"/>
    <xdr:pic>
      <xdr:nvPicPr>
        <xdr:cNvPr id="747558549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4" width="10.7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5.75" customHeight="1">
      <c r="A2" s="1"/>
      <c r="B2" s="2" t="s">
        <v>0</v>
      </c>
      <c r="C2" s="3"/>
      <c r="D2" s="3"/>
      <c r="E2" s="3"/>
      <c r="F2" s="1"/>
      <c r="G2" s="4" t="s">
        <v>1</v>
      </c>
      <c r="H2" s="3"/>
      <c r="I2" s="3"/>
      <c r="J2" s="3"/>
      <c r="K2" s="1"/>
      <c r="L2" s="5" t="s">
        <v>2</v>
      </c>
      <c r="M2" s="3"/>
      <c r="N2" s="3"/>
      <c r="O2" s="6"/>
      <c r="P2" s="1"/>
      <c r="Q2" s="7" t="s">
        <v>3</v>
      </c>
      <c r="R2" s="3"/>
      <c r="S2" s="3"/>
      <c r="T2" s="3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5.75" customHeight="1">
      <c r="A3" s="1"/>
      <c r="B3" s="8"/>
      <c r="F3" s="1"/>
      <c r="G3" s="8"/>
      <c r="K3" s="1"/>
      <c r="L3" s="8"/>
      <c r="O3" s="6"/>
      <c r="P3" s="1"/>
      <c r="Q3" s="8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5.75" customHeight="1">
      <c r="A4" s="9"/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5.75" customHeight="1">
      <c r="A5" s="9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5.75" customHeight="1">
      <c r="A6" s="9"/>
      <c r="B6" s="1" t="s">
        <v>5</v>
      </c>
      <c r="C6" s="1"/>
      <c r="D6" s="1"/>
      <c r="E6" s="1"/>
      <c r="F6" s="1"/>
      <c r="G6" s="1" t="s">
        <v>6</v>
      </c>
      <c r="H6" s="1"/>
      <c r="I6" s="1"/>
      <c r="J6" s="1"/>
      <c r="K6" s="1"/>
      <c r="L6" s="1" t="s">
        <v>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5.75" customHeight="1">
      <c r="A7" s="9"/>
      <c r="B7" s="1" t="s">
        <v>8</v>
      </c>
      <c r="C7" s="1"/>
      <c r="D7" s="1"/>
      <c r="E7" s="1"/>
      <c r="F7" s="1"/>
      <c r="G7" s="1" t="s">
        <v>9</v>
      </c>
      <c r="H7" s="1"/>
      <c r="I7" s="1"/>
      <c r="J7" s="1"/>
      <c r="K7" s="1"/>
      <c r="L7" s="11" t="s">
        <v>10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15.75" customHeight="1">
      <c r="A8" s="9"/>
      <c r="B8" s="1" t="s">
        <v>11</v>
      </c>
      <c r="C8" s="1"/>
      <c r="D8" s="1"/>
      <c r="E8" s="1"/>
      <c r="F8" s="1"/>
      <c r="G8" s="1" t="s">
        <v>12</v>
      </c>
      <c r="H8" s="1"/>
      <c r="I8" s="1"/>
      <c r="J8" s="1"/>
      <c r="K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15.75" customHeight="1">
      <c r="A9" s="9"/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P9" s="1"/>
      <c r="Q9" s="12" t="s">
        <v>14</v>
      </c>
      <c r="R9" s="12" t="s">
        <v>15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ht="15.75" customHeight="1">
      <c r="A10" s="9"/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P10" s="1"/>
      <c r="Q10" s="13" t="s">
        <v>17</v>
      </c>
      <c r="R10" s="13" t="s">
        <v>18</v>
      </c>
      <c r="S10" s="13" t="s">
        <v>19</v>
      </c>
      <c r="T10" s="14"/>
      <c r="U10" s="1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ht="15.75" customHeight="1">
      <c r="A11" s="9"/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4" t="s">
        <v>21</v>
      </c>
      <c r="R11" s="14"/>
      <c r="S11" s="14"/>
      <c r="T11" s="14"/>
      <c r="U11" s="1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5.75" customHeigh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5.75" customHeight="1">
      <c r="A13" s="9"/>
      <c r="B13" s="1" t="s">
        <v>22</v>
      </c>
      <c r="C13" s="1"/>
      <c r="D13" s="1"/>
      <c r="E13" s="1"/>
      <c r="F13" s="1"/>
      <c r="G13" s="1" t="s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5.75" customHeight="1">
      <c r="A14" s="9"/>
      <c r="B14" s="1" t="s">
        <v>24</v>
      </c>
      <c r="C14" s="1"/>
      <c r="D14" s="1"/>
      <c r="E14" s="1"/>
      <c r="F14" s="1"/>
      <c r="G14" s="1" t="s"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5.75" customHeight="1">
      <c r="A15" s="9"/>
      <c r="B15" s="10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5.75" customHeight="1">
      <c r="A16" s="9"/>
      <c r="B16" s="10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5.75" customHeight="1">
      <c r="A17" s="9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5.75" customHeight="1">
      <c r="A18" s="9"/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ht="15.75" customHeight="1">
      <c r="A19" s="9"/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5.75" customHeight="1">
      <c r="A20" s="9"/>
      <c r="B20" s="15" t="s">
        <v>28</v>
      </c>
      <c r="C20" s="16" t="s">
        <v>29</v>
      </c>
      <c r="D20" s="1" t="s">
        <v>30</v>
      </c>
      <c r="E20" s="1"/>
      <c r="F20" s="1"/>
      <c r="G20" s="1" t="s">
        <v>31</v>
      </c>
      <c r="H20" s="1" t="s">
        <v>1</v>
      </c>
      <c r="I20" s="1" t="s">
        <v>32</v>
      </c>
      <c r="J20" s="1"/>
      <c r="K20" s="1"/>
      <c r="L20" s="1" t="s">
        <v>33</v>
      </c>
      <c r="M20" s="1" t="s">
        <v>34</v>
      </c>
      <c r="N20" s="1" t="s">
        <v>35</v>
      </c>
      <c r="O20" s="1"/>
      <c r="P20" s="1"/>
      <c r="Q20" s="1" t="s">
        <v>31</v>
      </c>
      <c r="R20" s="1" t="s">
        <v>14</v>
      </c>
      <c r="S20" s="11" t="s">
        <v>36</v>
      </c>
      <c r="T20" s="1" t="s">
        <v>37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5.75" customHeight="1">
      <c r="A21" s="9"/>
      <c r="B21" s="17" t="s">
        <v>38</v>
      </c>
      <c r="C21" s="10">
        <v>2.0</v>
      </c>
      <c r="D21" s="18">
        <v>1.9</v>
      </c>
      <c r="E21" s="1"/>
      <c r="F21" s="1"/>
      <c r="G21" s="17" t="s">
        <v>38</v>
      </c>
      <c r="H21" s="17">
        <v>1.078749</v>
      </c>
      <c r="I21" s="19">
        <v>0.10158514</v>
      </c>
      <c r="J21" s="1"/>
      <c r="K21" s="1"/>
      <c r="L21" s="17" t="s">
        <v>38</v>
      </c>
      <c r="M21" s="10">
        <f t="shared" ref="M21:M244" si="1">H21+(0.25*(C21-D21))+(0.25*(H21-2))+2</f>
        <v>2.87343625</v>
      </c>
      <c r="N21" s="1"/>
      <c r="O21" s="1"/>
      <c r="P21" s="1"/>
      <c r="Q21" s="17" t="s">
        <v>38</v>
      </c>
      <c r="R21" s="19">
        <v>5.8099999</v>
      </c>
      <c r="S21" s="10">
        <f t="shared" ref="S21:S249" si="2">M21</f>
        <v>2.87343625</v>
      </c>
      <c r="T21" s="10">
        <f t="shared" ref="T21:T244" si="3">Sum(S21-R21)</f>
        <v>-2.93656365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0"/>
      <c r="AH21" s="10"/>
    </row>
    <row r="22" ht="15.75" customHeight="1">
      <c r="A22" s="9"/>
      <c r="B22" s="17" t="s">
        <v>39</v>
      </c>
      <c r="C22" s="10">
        <v>2.0</v>
      </c>
      <c r="D22" s="18">
        <v>1.9</v>
      </c>
      <c r="E22" s="1"/>
      <c r="F22" s="1"/>
      <c r="G22" s="17" t="s">
        <v>39</v>
      </c>
      <c r="H22" s="17">
        <v>1.724138</v>
      </c>
      <c r="I22" s="19">
        <v>-0.2444807</v>
      </c>
      <c r="J22" s="1"/>
      <c r="K22" s="1"/>
      <c r="L22" s="17" t="s">
        <v>39</v>
      </c>
      <c r="M22" s="10">
        <f t="shared" si="1"/>
        <v>3.6801725</v>
      </c>
      <c r="N22" s="1"/>
      <c r="O22" s="1"/>
      <c r="P22" s="1"/>
      <c r="Q22" s="17" t="s">
        <v>39</v>
      </c>
      <c r="R22" s="19">
        <v>5.8099999</v>
      </c>
      <c r="S22" s="10">
        <f t="shared" si="2"/>
        <v>3.6801725</v>
      </c>
      <c r="T22" s="10">
        <f t="shared" si="3"/>
        <v>-2.1298274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0"/>
      <c r="AH22" s="1"/>
    </row>
    <row r="23" ht="15.75" customHeight="1">
      <c r="A23" s="9"/>
      <c r="B23" s="17" t="s">
        <v>40</v>
      </c>
      <c r="C23" s="10">
        <v>3.0</v>
      </c>
      <c r="D23" s="18">
        <v>1.9</v>
      </c>
      <c r="E23" s="1"/>
      <c r="F23" s="1"/>
      <c r="G23" s="17" t="s">
        <v>40</v>
      </c>
      <c r="H23" s="17">
        <v>1.716738</v>
      </c>
      <c r="I23" s="19">
        <v>-0.836376</v>
      </c>
      <c r="J23" s="1"/>
      <c r="K23" s="1"/>
      <c r="L23" s="17" t="s">
        <v>40</v>
      </c>
      <c r="M23" s="10">
        <f t="shared" si="1"/>
        <v>3.9209225</v>
      </c>
      <c r="N23" s="1"/>
      <c r="O23" s="1"/>
      <c r="P23" s="1"/>
      <c r="Q23" s="17" t="s">
        <v>40</v>
      </c>
      <c r="R23" s="19">
        <v>5.8099999</v>
      </c>
      <c r="S23" s="10">
        <f t="shared" si="2"/>
        <v>3.9209225</v>
      </c>
      <c r="T23" s="10">
        <f t="shared" si="3"/>
        <v>-1.8890774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0"/>
      <c r="AH23" s="1"/>
    </row>
    <row r="24" ht="15.75" customHeight="1">
      <c r="A24" s="9"/>
      <c r="B24" s="17" t="s">
        <v>41</v>
      </c>
      <c r="C24" s="10">
        <v>5.8</v>
      </c>
      <c r="D24" s="18">
        <v>1.9</v>
      </c>
      <c r="E24" s="1"/>
      <c r="F24" s="1"/>
      <c r="G24" s="17" t="s">
        <v>41</v>
      </c>
      <c r="H24" s="17">
        <v>1.818182</v>
      </c>
      <c r="I24" s="19">
        <v>-0.3620118</v>
      </c>
      <c r="J24" s="1"/>
      <c r="K24" s="1"/>
      <c r="L24" s="17" t="s">
        <v>41</v>
      </c>
      <c r="M24" s="10">
        <f t="shared" si="1"/>
        <v>4.7477275</v>
      </c>
      <c r="N24" s="1"/>
      <c r="O24" s="1"/>
      <c r="P24" s="1"/>
      <c r="Q24" s="17" t="s">
        <v>41</v>
      </c>
      <c r="R24" s="19">
        <v>5.8099999</v>
      </c>
      <c r="S24" s="10">
        <f t="shared" si="2"/>
        <v>4.7477275</v>
      </c>
      <c r="T24" s="10">
        <f t="shared" si="3"/>
        <v>-1.0622724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0"/>
      <c r="AH24" s="1"/>
    </row>
    <row r="25" ht="15.75" customHeight="1">
      <c r="A25" s="9"/>
      <c r="B25" s="17" t="s">
        <v>42</v>
      </c>
      <c r="C25" s="10">
        <v>5.7</v>
      </c>
      <c r="D25" s="18">
        <v>1.9</v>
      </c>
      <c r="E25" s="1"/>
      <c r="F25" s="1"/>
      <c r="G25" s="17" t="s">
        <v>42</v>
      </c>
      <c r="H25" s="17">
        <v>2.347919</v>
      </c>
      <c r="I25" s="19">
        <v>-1.1849665</v>
      </c>
      <c r="J25" s="1"/>
      <c r="K25" s="1"/>
      <c r="L25" s="17" t="s">
        <v>42</v>
      </c>
      <c r="M25" s="10">
        <f t="shared" si="1"/>
        <v>5.38489875</v>
      </c>
      <c r="N25" s="1"/>
      <c r="O25" s="1"/>
      <c r="P25" s="1"/>
      <c r="Q25" s="17" t="s">
        <v>42</v>
      </c>
      <c r="R25" s="19">
        <v>6.25</v>
      </c>
      <c r="S25" s="10">
        <f t="shared" si="2"/>
        <v>5.38489875</v>
      </c>
      <c r="T25" s="10">
        <f t="shared" si="3"/>
        <v>-0.86510125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0"/>
      <c r="AH25" s="1"/>
    </row>
    <row r="26" ht="15.75" customHeight="1">
      <c r="A26" s="9"/>
      <c r="B26" s="17" t="s">
        <v>43</v>
      </c>
      <c r="C26" s="10">
        <v>4.5</v>
      </c>
      <c r="D26" s="18">
        <v>1.9</v>
      </c>
      <c r="E26" s="1"/>
      <c r="F26" s="1"/>
      <c r="G26" s="17" t="s">
        <v>43</v>
      </c>
      <c r="H26" s="17">
        <v>2.754237</v>
      </c>
      <c r="I26" s="19">
        <v>-0.5588223</v>
      </c>
      <c r="J26" s="1"/>
      <c r="K26" s="1"/>
      <c r="L26" s="17" t="s">
        <v>43</v>
      </c>
      <c r="M26" s="10">
        <f t="shared" si="1"/>
        <v>5.59279625</v>
      </c>
      <c r="N26" s="1"/>
      <c r="O26" s="1"/>
      <c r="P26" s="1"/>
      <c r="Q26" s="17" t="s">
        <v>43</v>
      </c>
      <c r="R26" s="19">
        <v>6.25</v>
      </c>
      <c r="S26" s="10">
        <f t="shared" si="2"/>
        <v>5.59279625</v>
      </c>
      <c r="T26" s="10">
        <f t="shared" si="3"/>
        <v>-0.65720375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0"/>
      <c r="AH26" s="1"/>
    </row>
    <row r="27" ht="15.75" customHeight="1">
      <c r="A27" s="9"/>
      <c r="B27" s="17" t="s">
        <v>44</v>
      </c>
      <c r="C27" s="10">
        <v>2.7</v>
      </c>
      <c r="D27" s="18">
        <v>1.9</v>
      </c>
      <c r="E27" s="1"/>
      <c r="F27" s="1"/>
      <c r="G27" s="17" t="s">
        <v>44</v>
      </c>
      <c r="H27" s="17">
        <v>3.270042</v>
      </c>
      <c r="I27" s="19">
        <v>-1.7313931</v>
      </c>
      <c r="J27" s="1"/>
      <c r="K27" s="1"/>
      <c r="L27" s="17" t="s">
        <v>44</v>
      </c>
      <c r="M27" s="10">
        <f t="shared" si="1"/>
        <v>5.7875525</v>
      </c>
      <c r="N27" s="1"/>
      <c r="O27" s="1"/>
      <c r="P27" s="1"/>
      <c r="Q27" s="17" t="s">
        <v>44</v>
      </c>
      <c r="R27" s="19">
        <v>6.25</v>
      </c>
      <c r="S27" s="10">
        <f t="shared" si="2"/>
        <v>5.7875525</v>
      </c>
      <c r="T27" s="10">
        <f t="shared" si="3"/>
        <v>-0.4624475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0"/>
      <c r="AH27" s="1"/>
    </row>
    <row r="28" ht="15.75" customHeight="1">
      <c r="A28" s="9"/>
      <c r="B28" s="17" t="s">
        <v>45</v>
      </c>
      <c r="C28" s="10">
        <v>1.6</v>
      </c>
      <c r="D28" s="18">
        <v>1.9</v>
      </c>
      <c r="E28" s="1"/>
      <c r="F28" s="1"/>
      <c r="G28" s="17" t="s">
        <v>45</v>
      </c>
      <c r="H28" s="17">
        <v>3.676471</v>
      </c>
      <c r="I28" s="19">
        <v>-2.3948165</v>
      </c>
      <c r="J28" s="1"/>
      <c r="K28" s="1"/>
      <c r="L28" s="17" t="s">
        <v>45</v>
      </c>
      <c r="M28" s="10">
        <f t="shared" si="1"/>
        <v>6.02058875</v>
      </c>
      <c r="N28" s="1"/>
      <c r="O28" s="1"/>
      <c r="P28" s="1"/>
      <c r="Q28" s="17" t="s">
        <v>45</v>
      </c>
      <c r="R28" s="19">
        <v>6.25</v>
      </c>
      <c r="S28" s="10">
        <f t="shared" si="2"/>
        <v>6.02058875</v>
      </c>
      <c r="T28" s="10">
        <f t="shared" si="3"/>
        <v>-0.22941125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0"/>
      <c r="AH28" s="1"/>
    </row>
    <row r="29" ht="15.75" customHeight="1">
      <c r="A29" s="9"/>
      <c r="B29" s="17" t="s">
        <v>46</v>
      </c>
      <c r="C29" s="10">
        <v>1.1</v>
      </c>
      <c r="D29" s="18">
        <v>1.9</v>
      </c>
      <c r="E29" s="1"/>
      <c r="F29" s="1"/>
      <c r="G29" s="17" t="s">
        <v>46</v>
      </c>
      <c r="H29" s="17">
        <v>3.023983</v>
      </c>
      <c r="I29" s="19">
        <v>-1.8997483</v>
      </c>
      <c r="J29" s="1"/>
      <c r="K29" s="1"/>
      <c r="L29" s="17" t="s">
        <v>46</v>
      </c>
      <c r="M29" s="10">
        <f t="shared" si="1"/>
        <v>5.07997875</v>
      </c>
      <c r="N29" s="1"/>
      <c r="O29" s="1"/>
      <c r="P29" s="1"/>
      <c r="Q29" s="17" t="s">
        <v>46</v>
      </c>
      <c r="R29" s="19">
        <v>6.46</v>
      </c>
      <c r="S29" s="10">
        <f t="shared" si="2"/>
        <v>5.07997875</v>
      </c>
      <c r="T29" s="10">
        <f t="shared" si="3"/>
        <v>-1.38002125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0"/>
      <c r="AH29" s="1"/>
    </row>
    <row r="30" ht="15.75" customHeight="1">
      <c r="A30" s="9"/>
      <c r="B30" s="17" t="s">
        <v>47</v>
      </c>
      <c r="C30" s="10">
        <v>2.2</v>
      </c>
      <c r="D30" s="18">
        <v>1.9</v>
      </c>
      <c r="E30" s="1"/>
      <c r="F30" s="1"/>
      <c r="G30" s="17" t="s">
        <v>47</v>
      </c>
      <c r="H30" s="17">
        <v>2.680412</v>
      </c>
      <c r="I30" s="19">
        <v>-1.6507663</v>
      </c>
      <c r="J30" s="1"/>
      <c r="K30" s="1"/>
      <c r="L30" s="17" t="s">
        <v>47</v>
      </c>
      <c r="M30" s="10">
        <f t="shared" si="1"/>
        <v>4.925515</v>
      </c>
      <c r="N30" s="1"/>
      <c r="O30" s="1"/>
      <c r="P30" s="1"/>
      <c r="Q30" s="17" t="s">
        <v>47</v>
      </c>
      <c r="R30" s="19">
        <v>6.46</v>
      </c>
      <c r="S30" s="10">
        <f t="shared" si="2"/>
        <v>4.925515</v>
      </c>
      <c r="T30" s="10">
        <f t="shared" si="3"/>
        <v>-1.534485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0"/>
      <c r="AH30" s="1"/>
    </row>
    <row r="31" ht="15.75" customHeight="1">
      <c r="A31" s="9"/>
      <c r="B31" s="17" t="s">
        <v>48</v>
      </c>
      <c r="C31" s="10">
        <v>2.4</v>
      </c>
      <c r="D31" s="18">
        <v>1.9</v>
      </c>
      <c r="E31" s="1"/>
      <c r="F31" s="1"/>
      <c r="G31" s="17" t="s">
        <v>48</v>
      </c>
      <c r="H31" s="17">
        <v>2.655771</v>
      </c>
      <c r="I31" s="19">
        <v>-0.6016896</v>
      </c>
      <c r="J31" s="1"/>
      <c r="K31" s="1"/>
      <c r="L31" s="17" t="s">
        <v>48</v>
      </c>
      <c r="M31" s="10">
        <f t="shared" si="1"/>
        <v>4.94471375</v>
      </c>
      <c r="N31" s="1"/>
      <c r="O31" s="1"/>
      <c r="P31" s="1"/>
      <c r="Q31" s="17" t="s">
        <v>48</v>
      </c>
      <c r="R31" s="19">
        <v>6.46</v>
      </c>
      <c r="S31" s="10">
        <f t="shared" si="2"/>
        <v>4.94471375</v>
      </c>
      <c r="T31" s="10">
        <f t="shared" si="3"/>
        <v>-1.51528625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0"/>
      <c r="AH31" s="1"/>
    </row>
    <row r="32" ht="15.75" customHeight="1">
      <c r="A32" s="9"/>
      <c r="B32" s="17" t="s">
        <v>49</v>
      </c>
      <c r="C32" s="10">
        <v>2.0</v>
      </c>
      <c r="D32" s="18">
        <v>1.9</v>
      </c>
      <c r="E32" s="1"/>
      <c r="F32" s="1"/>
      <c r="G32" s="17" t="s">
        <v>49</v>
      </c>
      <c r="H32" s="17">
        <v>2.735562</v>
      </c>
      <c r="I32" s="19">
        <v>-0.8607977</v>
      </c>
      <c r="J32" s="1"/>
      <c r="K32" s="1"/>
      <c r="L32" s="17" t="s">
        <v>49</v>
      </c>
      <c r="M32" s="10">
        <f t="shared" si="1"/>
        <v>4.9444525</v>
      </c>
      <c r="N32" s="1"/>
      <c r="O32" s="1"/>
      <c r="P32" s="1"/>
      <c r="Q32" s="17" t="s">
        <v>49</v>
      </c>
      <c r="R32" s="19">
        <v>6.46</v>
      </c>
      <c r="S32" s="10">
        <f t="shared" si="2"/>
        <v>4.9444525</v>
      </c>
      <c r="T32" s="10">
        <f t="shared" si="3"/>
        <v>-1.5155475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0"/>
      <c r="AH32" s="1"/>
    </row>
    <row r="33" ht="15.75" customHeight="1">
      <c r="A33" s="9"/>
      <c r="B33" s="17" t="s">
        <v>50</v>
      </c>
      <c r="C33" s="10">
        <v>3.5</v>
      </c>
      <c r="D33" s="18">
        <v>1.9</v>
      </c>
      <c r="E33" s="1"/>
      <c r="F33" s="1"/>
      <c r="G33" s="17" t="s">
        <v>50</v>
      </c>
      <c r="H33" s="17">
        <v>3.846154</v>
      </c>
      <c r="I33" s="19">
        <v>-0.9710214</v>
      </c>
      <c r="J33" s="1"/>
      <c r="K33" s="1"/>
      <c r="L33" s="17" t="s">
        <v>50</v>
      </c>
      <c r="M33" s="10">
        <f t="shared" si="1"/>
        <v>6.7076925</v>
      </c>
      <c r="N33" s="1"/>
      <c r="O33" s="1"/>
      <c r="P33" s="1"/>
      <c r="Q33" s="17" t="s">
        <v>50</v>
      </c>
      <c r="R33" s="19">
        <v>6.9699998</v>
      </c>
      <c r="S33" s="10">
        <f t="shared" si="2"/>
        <v>6.7076925</v>
      </c>
      <c r="T33" s="10">
        <f t="shared" si="3"/>
        <v>-0.2623073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0"/>
      <c r="AH33" s="1"/>
    </row>
    <row r="34" ht="15.75" customHeight="1">
      <c r="A34" s="9"/>
      <c r="B34" s="17" t="s">
        <v>51</v>
      </c>
      <c r="C34" s="10">
        <v>4.0</v>
      </c>
      <c r="D34" s="18">
        <v>1.9</v>
      </c>
      <c r="E34" s="1"/>
      <c r="F34" s="1"/>
      <c r="G34" s="17" t="s">
        <v>51</v>
      </c>
      <c r="H34" s="17">
        <v>4.016064</v>
      </c>
      <c r="I34" s="19">
        <v>-1.6936421</v>
      </c>
      <c r="J34" s="1"/>
      <c r="K34" s="1"/>
      <c r="L34" s="17" t="s">
        <v>51</v>
      </c>
      <c r="M34" s="10">
        <f t="shared" si="1"/>
        <v>7.04508</v>
      </c>
      <c r="N34" s="1"/>
      <c r="O34" s="1"/>
      <c r="P34" s="1"/>
      <c r="Q34" s="17" t="s">
        <v>51</v>
      </c>
      <c r="R34" s="19">
        <v>6.9699998</v>
      </c>
      <c r="S34" s="10">
        <f t="shared" si="2"/>
        <v>7.04508</v>
      </c>
      <c r="T34" s="10">
        <f t="shared" si="3"/>
        <v>0.0750802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0"/>
      <c r="AH34" s="1"/>
    </row>
    <row r="35" ht="15.75" customHeight="1">
      <c r="A35" s="9"/>
      <c r="B35" s="17" t="s">
        <v>52</v>
      </c>
      <c r="C35" s="10">
        <v>3.5</v>
      </c>
      <c r="D35" s="18">
        <v>1.9</v>
      </c>
      <c r="E35" s="1"/>
      <c r="F35" s="1"/>
      <c r="G35" s="17" t="s">
        <v>52</v>
      </c>
      <c r="H35" s="17">
        <v>4.477612</v>
      </c>
      <c r="I35" s="19">
        <v>-1.7958705</v>
      </c>
      <c r="J35" s="1"/>
      <c r="K35" s="1"/>
      <c r="L35" s="17" t="s">
        <v>52</v>
      </c>
      <c r="M35" s="10">
        <f t="shared" si="1"/>
        <v>7.497015</v>
      </c>
      <c r="N35" s="1"/>
      <c r="O35" s="1"/>
      <c r="P35" s="1"/>
      <c r="Q35" s="17" t="s">
        <v>52</v>
      </c>
      <c r="R35" s="19">
        <v>6.9699998</v>
      </c>
      <c r="S35" s="10">
        <f t="shared" si="2"/>
        <v>7.497015</v>
      </c>
      <c r="T35" s="10">
        <f t="shared" si="3"/>
        <v>0.5270152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0"/>
      <c r="AH35" s="1"/>
    </row>
    <row r="36" ht="15.75" customHeight="1">
      <c r="A36" s="9"/>
      <c r="B36" s="17" t="s">
        <v>53</v>
      </c>
      <c r="C36" s="10">
        <v>3.0</v>
      </c>
      <c r="D36" s="18">
        <v>1.9</v>
      </c>
      <c r="E36" s="1"/>
      <c r="F36" s="1"/>
      <c r="G36" s="17" t="s">
        <v>53</v>
      </c>
      <c r="H36" s="17">
        <v>4.733728</v>
      </c>
      <c r="I36" s="19">
        <v>-0.3926697</v>
      </c>
      <c r="J36" s="1"/>
      <c r="K36" s="1"/>
      <c r="L36" s="17" t="s">
        <v>53</v>
      </c>
      <c r="M36" s="10">
        <f t="shared" si="1"/>
        <v>7.69216</v>
      </c>
      <c r="N36" s="1"/>
      <c r="O36" s="1"/>
      <c r="P36" s="1"/>
      <c r="Q36" s="17" t="s">
        <v>53</v>
      </c>
      <c r="R36" s="19">
        <v>6.9699998</v>
      </c>
      <c r="S36" s="10">
        <f t="shared" si="2"/>
        <v>7.69216</v>
      </c>
      <c r="T36" s="10">
        <f t="shared" si="3"/>
        <v>0.7221602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0"/>
      <c r="AH36" s="1"/>
    </row>
    <row r="37" ht="15.75" customHeight="1">
      <c r="A37" s="9"/>
      <c r="B37" s="17" t="s">
        <v>54</v>
      </c>
      <c r="C37" s="10">
        <v>1.5</v>
      </c>
      <c r="D37" s="18">
        <v>1.9</v>
      </c>
      <c r="E37" s="1"/>
      <c r="F37" s="1"/>
      <c r="G37" s="17" t="s">
        <v>54</v>
      </c>
      <c r="H37" s="17">
        <v>4.775828</v>
      </c>
      <c r="I37" s="19">
        <v>0.29887559</v>
      </c>
      <c r="J37" s="1"/>
      <c r="K37" s="1"/>
      <c r="L37" s="17" t="s">
        <v>54</v>
      </c>
      <c r="M37" s="10">
        <f t="shared" si="1"/>
        <v>7.369785</v>
      </c>
      <c r="N37" s="1"/>
      <c r="O37" s="1"/>
      <c r="P37" s="1"/>
      <c r="Q37" s="17" t="s">
        <v>54</v>
      </c>
      <c r="R37" s="19">
        <v>7.8099999</v>
      </c>
      <c r="S37" s="10">
        <f t="shared" si="2"/>
        <v>7.369785</v>
      </c>
      <c r="T37" s="10">
        <f t="shared" si="3"/>
        <v>-0.4402149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0"/>
      <c r="AH37" s="1"/>
    </row>
    <row r="38" ht="15.75" customHeight="1">
      <c r="A38" s="9"/>
      <c r="B38" s="17" t="s">
        <v>55</v>
      </c>
      <c r="C38" s="10">
        <v>-0.2</v>
      </c>
      <c r="D38" s="18">
        <v>1.9</v>
      </c>
      <c r="E38" s="1"/>
      <c r="F38" s="1"/>
      <c r="G38" s="17" t="s">
        <v>55</v>
      </c>
      <c r="H38" s="17">
        <v>5.501931</v>
      </c>
      <c r="I38" s="19">
        <v>0.99514842</v>
      </c>
      <c r="J38" s="1"/>
      <c r="K38" s="1"/>
      <c r="L38" s="17" t="s">
        <v>55</v>
      </c>
      <c r="M38" s="10">
        <f t="shared" si="1"/>
        <v>7.85241375</v>
      </c>
      <c r="N38" s="1"/>
      <c r="O38" s="1"/>
      <c r="P38" s="1"/>
      <c r="Q38" s="17" t="s">
        <v>55</v>
      </c>
      <c r="R38" s="19">
        <v>7.8099999</v>
      </c>
      <c r="S38" s="10">
        <f t="shared" si="2"/>
        <v>7.85241375</v>
      </c>
      <c r="T38" s="10">
        <f t="shared" si="3"/>
        <v>0.04241385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0"/>
      <c r="AH38" s="1"/>
    </row>
    <row r="39" ht="15.75" customHeight="1">
      <c r="A39" s="9"/>
      <c r="B39" s="17" t="s">
        <v>56</v>
      </c>
      <c r="C39" s="10">
        <v>-0.1</v>
      </c>
      <c r="D39" s="18">
        <v>1.9</v>
      </c>
      <c r="E39" s="1"/>
      <c r="F39" s="1"/>
      <c r="G39" s="17" t="s">
        <v>56</v>
      </c>
      <c r="H39" s="17">
        <v>5.619048</v>
      </c>
      <c r="I39" s="19">
        <v>1.85325766</v>
      </c>
      <c r="J39" s="1"/>
      <c r="K39" s="1"/>
      <c r="L39" s="17" t="s">
        <v>56</v>
      </c>
      <c r="M39" s="10">
        <f t="shared" si="1"/>
        <v>8.02381</v>
      </c>
      <c r="N39" s="1"/>
      <c r="O39" s="1"/>
      <c r="P39" s="1"/>
      <c r="Q39" s="17" t="s">
        <v>56</v>
      </c>
      <c r="R39" s="19">
        <v>7.8099999</v>
      </c>
      <c r="S39" s="10">
        <f t="shared" si="2"/>
        <v>8.02381</v>
      </c>
      <c r="T39" s="10">
        <f t="shared" si="3"/>
        <v>0.2138101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0"/>
      <c r="AH39" s="1"/>
    </row>
    <row r="40" ht="15.75" customHeight="1">
      <c r="A40" s="9"/>
      <c r="B40" s="17" t="s">
        <v>57</v>
      </c>
      <c r="C40" s="10">
        <v>-0.4</v>
      </c>
      <c r="D40" s="18">
        <v>1.9</v>
      </c>
      <c r="E40" s="1"/>
      <c r="F40" s="1"/>
      <c r="G40" s="17" t="s">
        <v>57</v>
      </c>
      <c r="H40" s="17">
        <v>5.932203</v>
      </c>
      <c r="I40" s="19">
        <v>1.08572146</v>
      </c>
      <c r="J40" s="1"/>
      <c r="K40" s="1"/>
      <c r="L40" s="17" t="s">
        <v>57</v>
      </c>
      <c r="M40" s="10">
        <f t="shared" si="1"/>
        <v>8.34025375</v>
      </c>
      <c r="N40" s="1"/>
      <c r="O40" s="1"/>
      <c r="P40" s="1"/>
      <c r="Q40" s="17" t="s">
        <v>57</v>
      </c>
      <c r="R40" s="19">
        <v>7.8099999</v>
      </c>
      <c r="S40" s="10">
        <f t="shared" si="2"/>
        <v>8.34025375</v>
      </c>
      <c r="T40" s="10">
        <f t="shared" si="3"/>
        <v>0.53025385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0"/>
      <c r="AH40" s="1"/>
    </row>
    <row r="41" ht="15.75" customHeight="1">
      <c r="A41" s="9"/>
      <c r="B41" s="17" t="s">
        <v>58</v>
      </c>
      <c r="C41" s="10">
        <v>-0.9</v>
      </c>
      <c r="D41" s="18">
        <v>1.9</v>
      </c>
      <c r="E41" s="1"/>
      <c r="F41" s="1"/>
      <c r="G41" s="17" t="s">
        <v>58</v>
      </c>
      <c r="H41" s="17">
        <v>6.046512</v>
      </c>
      <c r="I41" s="19">
        <v>1.56223466</v>
      </c>
      <c r="J41" s="1"/>
      <c r="K41" s="1"/>
      <c r="L41" s="17" t="s">
        <v>58</v>
      </c>
      <c r="M41" s="10">
        <f t="shared" si="1"/>
        <v>8.35814</v>
      </c>
      <c r="N41" s="1"/>
      <c r="O41" s="1"/>
      <c r="P41" s="1"/>
      <c r="Q41" s="17" t="s">
        <v>58</v>
      </c>
      <c r="R41" s="19">
        <v>8.4499998</v>
      </c>
      <c r="S41" s="10">
        <f t="shared" si="2"/>
        <v>8.35814</v>
      </c>
      <c r="T41" s="10">
        <f t="shared" si="3"/>
        <v>-0.0918598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0"/>
      <c r="AH41" s="1"/>
    </row>
    <row r="42" ht="15.75" customHeight="1">
      <c r="A42" s="9"/>
      <c r="B42" s="17" t="s">
        <v>59</v>
      </c>
      <c r="C42" s="10">
        <v>1.4</v>
      </c>
      <c r="D42" s="18">
        <v>1.9</v>
      </c>
      <c r="E42" s="1"/>
      <c r="F42" s="1"/>
      <c r="G42" s="17" t="s">
        <v>59</v>
      </c>
      <c r="H42" s="17">
        <v>6.038426</v>
      </c>
      <c r="I42" s="19">
        <v>2.04422938</v>
      </c>
      <c r="J42" s="1"/>
      <c r="K42" s="1"/>
      <c r="L42" s="17" t="s">
        <v>59</v>
      </c>
      <c r="M42" s="10">
        <f t="shared" si="1"/>
        <v>8.9230325</v>
      </c>
      <c r="N42" s="1"/>
      <c r="O42" s="1"/>
      <c r="P42" s="1"/>
      <c r="Q42" s="17" t="s">
        <v>59</v>
      </c>
      <c r="R42" s="19">
        <v>8.4499998</v>
      </c>
      <c r="S42" s="10">
        <f t="shared" si="2"/>
        <v>8.9230325</v>
      </c>
      <c r="T42" s="10">
        <f t="shared" si="3"/>
        <v>0.4730327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0"/>
      <c r="AH42" s="1"/>
    </row>
    <row r="43" ht="15.75" customHeight="1">
      <c r="A43" s="9"/>
      <c r="B43" s="17" t="s">
        <v>60</v>
      </c>
      <c r="C43" s="10">
        <v>2.9</v>
      </c>
      <c r="D43" s="18">
        <v>1.9</v>
      </c>
      <c r="E43" s="1"/>
      <c r="F43" s="1"/>
      <c r="G43" s="17" t="s">
        <v>60</v>
      </c>
      <c r="H43" s="17">
        <v>5.680793</v>
      </c>
      <c r="I43" s="19">
        <v>2.54151296</v>
      </c>
      <c r="J43" s="1"/>
      <c r="K43" s="1"/>
      <c r="L43" s="17" t="s">
        <v>60</v>
      </c>
      <c r="M43" s="10">
        <f t="shared" si="1"/>
        <v>8.85099125</v>
      </c>
      <c r="N43" s="1"/>
      <c r="O43" s="1"/>
      <c r="P43" s="1"/>
      <c r="Q43" s="17" t="s">
        <v>60</v>
      </c>
      <c r="R43" s="19">
        <v>8.4499998</v>
      </c>
      <c r="S43" s="10">
        <f t="shared" si="2"/>
        <v>8.85099125</v>
      </c>
      <c r="T43" s="10">
        <f t="shared" si="3"/>
        <v>0.40099145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0"/>
      <c r="AH43" s="1"/>
    </row>
    <row r="44" ht="15.75" customHeight="1">
      <c r="A44" s="9"/>
      <c r="B44" s="17" t="s">
        <v>61</v>
      </c>
      <c r="C44" s="10">
        <v>2.5</v>
      </c>
      <c r="D44" s="18">
        <v>1.9</v>
      </c>
      <c r="E44" s="1"/>
      <c r="F44" s="1"/>
      <c r="G44" s="17" t="s">
        <v>61</v>
      </c>
      <c r="H44" s="17">
        <v>5.6</v>
      </c>
      <c r="I44" s="19">
        <v>2.35543783</v>
      </c>
      <c r="J44" s="1"/>
      <c r="K44" s="1"/>
      <c r="L44" s="17" t="s">
        <v>61</v>
      </c>
      <c r="M44" s="10">
        <f t="shared" si="1"/>
        <v>8.65</v>
      </c>
      <c r="N44" s="1"/>
      <c r="O44" s="1"/>
      <c r="P44" s="1"/>
      <c r="Q44" s="17" t="s">
        <v>61</v>
      </c>
      <c r="R44" s="19">
        <v>8.4499998</v>
      </c>
      <c r="S44" s="10">
        <f t="shared" si="2"/>
        <v>8.65</v>
      </c>
      <c r="T44" s="10">
        <f t="shared" si="3"/>
        <v>0.2000002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0"/>
      <c r="AH44" s="1"/>
    </row>
    <row r="45" ht="15.75" customHeight="1">
      <c r="A45" s="9"/>
      <c r="B45" s="17" t="s">
        <v>62</v>
      </c>
      <c r="C45" s="10">
        <v>5.2</v>
      </c>
      <c r="D45" s="18">
        <v>1.9</v>
      </c>
      <c r="E45" s="1"/>
      <c r="F45" s="1"/>
      <c r="G45" s="17" t="s">
        <v>62</v>
      </c>
      <c r="H45" s="17">
        <v>5.0</v>
      </c>
      <c r="I45" s="19">
        <v>1.33969173</v>
      </c>
      <c r="J45" s="1"/>
      <c r="K45" s="1"/>
      <c r="L45" s="17" t="s">
        <v>62</v>
      </c>
      <c r="M45" s="10">
        <f t="shared" si="1"/>
        <v>8.575</v>
      </c>
      <c r="N45" s="1"/>
      <c r="O45" s="1"/>
      <c r="P45" s="1"/>
      <c r="Q45" s="17" t="s">
        <v>62</v>
      </c>
      <c r="R45" s="19">
        <v>7.3000002</v>
      </c>
      <c r="S45" s="10">
        <f t="shared" si="2"/>
        <v>8.575</v>
      </c>
      <c r="T45" s="10">
        <f t="shared" si="3"/>
        <v>1.2749998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0"/>
      <c r="AH45" s="1"/>
    </row>
    <row r="46" ht="15.75" customHeight="1">
      <c r="A46" s="9"/>
      <c r="B46" s="17" t="s">
        <v>63</v>
      </c>
      <c r="C46" s="10">
        <v>3.9</v>
      </c>
      <c r="D46" s="18">
        <v>1.9</v>
      </c>
      <c r="E46" s="1"/>
      <c r="F46" s="1"/>
      <c r="G46" s="17" t="s">
        <v>63</v>
      </c>
      <c r="H46" s="17">
        <v>4.400345</v>
      </c>
      <c r="I46" s="19">
        <v>1.41443298</v>
      </c>
      <c r="J46" s="1"/>
      <c r="K46" s="1"/>
      <c r="L46" s="17" t="s">
        <v>63</v>
      </c>
      <c r="M46" s="10">
        <f t="shared" si="1"/>
        <v>7.50043125</v>
      </c>
      <c r="N46" s="1"/>
      <c r="O46" s="1"/>
      <c r="P46" s="1"/>
      <c r="Q46" s="17" t="s">
        <v>63</v>
      </c>
      <c r="R46" s="19">
        <v>7.5300002</v>
      </c>
      <c r="S46" s="10">
        <f t="shared" si="2"/>
        <v>7.50043125</v>
      </c>
      <c r="T46" s="10">
        <f t="shared" si="3"/>
        <v>-0.02956895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0"/>
      <c r="AH46" s="1"/>
    </row>
    <row r="47" ht="15.75" customHeight="1">
      <c r="A47" s="9"/>
      <c r="B47" s="17" t="s">
        <v>64</v>
      </c>
      <c r="C47" s="10">
        <v>3.3</v>
      </c>
      <c r="D47" s="18">
        <v>1.9</v>
      </c>
      <c r="E47" s="1"/>
      <c r="F47" s="1"/>
      <c r="G47" s="17" t="s">
        <v>64</v>
      </c>
      <c r="H47" s="17">
        <v>4.351536</v>
      </c>
      <c r="I47" s="19">
        <v>0.57593948</v>
      </c>
      <c r="J47" s="1"/>
      <c r="K47" s="1"/>
      <c r="L47" s="17" t="s">
        <v>64</v>
      </c>
      <c r="M47" s="10">
        <f t="shared" si="1"/>
        <v>7.28942</v>
      </c>
      <c r="N47" s="1"/>
      <c r="O47" s="1"/>
      <c r="P47" s="1"/>
      <c r="Q47" s="17" t="s">
        <v>64</v>
      </c>
      <c r="R47" s="19">
        <v>7.6900001</v>
      </c>
      <c r="S47" s="10">
        <f t="shared" si="2"/>
        <v>7.28942</v>
      </c>
      <c r="T47" s="10">
        <f t="shared" si="3"/>
        <v>-0.4005801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0"/>
      <c r="AH47" s="1"/>
    </row>
    <row r="48" ht="15.75" customHeight="1">
      <c r="A48" s="9"/>
      <c r="B48" s="17" t="s">
        <v>65</v>
      </c>
      <c r="C48" s="10">
        <v>3.3</v>
      </c>
      <c r="D48" s="18">
        <v>1.9</v>
      </c>
      <c r="E48" s="1"/>
      <c r="F48" s="1"/>
      <c r="G48" s="17" t="s">
        <v>65</v>
      </c>
      <c r="H48" s="17">
        <v>3.451179</v>
      </c>
      <c r="I48" s="19">
        <v>1.07894375</v>
      </c>
      <c r="J48" s="1"/>
      <c r="K48" s="1"/>
      <c r="L48" s="17" t="s">
        <v>65</v>
      </c>
      <c r="M48" s="10">
        <f t="shared" si="1"/>
        <v>6.16397375</v>
      </c>
      <c r="N48" s="1"/>
      <c r="O48" s="1"/>
      <c r="P48" s="1"/>
      <c r="Q48" s="17" t="s">
        <v>65</v>
      </c>
      <c r="R48" s="19">
        <v>7.48</v>
      </c>
      <c r="S48" s="10">
        <f t="shared" si="2"/>
        <v>6.16397375</v>
      </c>
      <c r="T48" s="10">
        <f t="shared" si="3"/>
        <v>-1.31602625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0"/>
      <c r="AH48" s="1"/>
    </row>
    <row r="49" ht="15.75" customHeight="1">
      <c r="A49" s="9"/>
      <c r="B49" s="17" t="s">
        <v>66</v>
      </c>
      <c r="C49" s="10">
        <v>1.9</v>
      </c>
      <c r="D49" s="18">
        <v>1.9</v>
      </c>
      <c r="E49" s="1"/>
      <c r="F49" s="1"/>
      <c r="G49" s="17" t="s">
        <v>66</v>
      </c>
      <c r="H49" s="17">
        <v>3.42523</v>
      </c>
      <c r="I49" s="19">
        <v>1.16189088</v>
      </c>
      <c r="J49" s="1"/>
      <c r="K49" s="1"/>
      <c r="L49" s="17" t="s">
        <v>66</v>
      </c>
      <c r="M49" s="10">
        <f t="shared" si="1"/>
        <v>5.7815375</v>
      </c>
      <c r="N49" s="1"/>
      <c r="O49" s="1"/>
      <c r="P49" s="1"/>
      <c r="Q49" s="17" t="s">
        <v>66</v>
      </c>
      <c r="R49" s="19">
        <v>7.3000002</v>
      </c>
      <c r="S49" s="10">
        <f t="shared" si="2"/>
        <v>5.7815375</v>
      </c>
      <c r="T49" s="10">
        <f t="shared" si="3"/>
        <v>-1.5184627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0"/>
      <c r="AH49" s="1"/>
    </row>
    <row r="50" ht="15.75" customHeight="1">
      <c r="A50" s="9"/>
      <c r="B50" s="17" t="s">
        <v>67</v>
      </c>
      <c r="C50" s="10">
        <v>3.6</v>
      </c>
      <c r="D50" s="18">
        <v>1.9</v>
      </c>
      <c r="E50" s="1"/>
      <c r="F50" s="1"/>
      <c r="G50" s="17" t="s">
        <v>67</v>
      </c>
      <c r="H50" s="17">
        <v>3.140496</v>
      </c>
      <c r="I50" s="19">
        <v>1.12106591</v>
      </c>
      <c r="J50" s="1"/>
      <c r="K50" s="1"/>
      <c r="L50" s="17" t="s">
        <v>67</v>
      </c>
      <c r="M50" s="10">
        <f t="shared" si="1"/>
        <v>5.85062</v>
      </c>
      <c r="N50" s="1"/>
      <c r="O50" s="1"/>
      <c r="P50" s="1"/>
      <c r="Q50" s="17" t="s">
        <v>67</v>
      </c>
      <c r="R50" s="19">
        <v>7.3699999</v>
      </c>
      <c r="S50" s="10">
        <f t="shared" si="2"/>
        <v>5.85062</v>
      </c>
      <c r="T50" s="10">
        <f t="shared" si="3"/>
        <v>-1.5193799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0"/>
      <c r="AH50" s="1"/>
    </row>
    <row r="51" ht="15.75" customHeight="1">
      <c r="A51" s="9"/>
      <c r="B51" s="17" t="s">
        <v>68</v>
      </c>
      <c r="C51" s="10">
        <v>3.3</v>
      </c>
      <c r="D51" s="18">
        <v>1.9</v>
      </c>
      <c r="E51" s="1"/>
      <c r="F51" s="1"/>
      <c r="G51" s="17" t="s">
        <v>68</v>
      </c>
      <c r="H51" s="17">
        <v>3.025347</v>
      </c>
      <c r="I51" s="19">
        <v>1.04246559</v>
      </c>
      <c r="J51" s="1"/>
      <c r="K51" s="1"/>
      <c r="L51" s="17" t="s">
        <v>68</v>
      </c>
      <c r="M51" s="10">
        <f t="shared" si="1"/>
        <v>5.63168375</v>
      </c>
      <c r="N51" s="1"/>
      <c r="O51" s="1"/>
      <c r="P51" s="1"/>
      <c r="Q51" s="17" t="s">
        <v>68</v>
      </c>
      <c r="R51" s="19">
        <v>7.4200001</v>
      </c>
      <c r="S51" s="10">
        <f t="shared" si="2"/>
        <v>5.63168375</v>
      </c>
      <c r="T51" s="10">
        <f t="shared" si="3"/>
        <v>-1.78831635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0"/>
      <c r="AH51" s="1"/>
    </row>
    <row r="52" ht="15.75" customHeight="1">
      <c r="A52" s="9"/>
      <c r="B52" s="17" t="s">
        <v>69</v>
      </c>
      <c r="C52" s="10">
        <v>5.1</v>
      </c>
      <c r="D52" s="18">
        <v>1.9</v>
      </c>
      <c r="E52" s="1"/>
      <c r="F52" s="1"/>
      <c r="G52" s="17" t="s">
        <v>69</v>
      </c>
      <c r="H52" s="17">
        <v>3.49878</v>
      </c>
      <c r="I52" s="19">
        <v>-0.7043128</v>
      </c>
      <c r="J52" s="1"/>
      <c r="K52" s="1"/>
      <c r="L52" s="17" t="s">
        <v>69</v>
      </c>
      <c r="M52" s="10">
        <f t="shared" si="1"/>
        <v>6.673475</v>
      </c>
      <c r="N52" s="1"/>
      <c r="O52" s="1"/>
      <c r="P52" s="1"/>
      <c r="Q52" s="17" t="s">
        <v>69</v>
      </c>
      <c r="R52" s="19">
        <v>7.4400001</v>
      </c>
      <c r="S52" s="10">
        <f t="shared" si="2"/>
        <v>6.673475</v>
      </c>
      <c r="T52" s="10">
        <f t="shared" si="3"/>
        <v>-0.7665251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0"/>
      <c r="AH52" s="1"/>
    </row>
    <row r="53" ht="15.75" customHeight="1">
      <c r="A53" s="9"/>
      <c r="B53" s="17" t="s">
        <v>70</v>
      </c>
      <c r="C53" s="10">
        <v>5.8</v>
      </c>
      <c r="D53" s="18">
        <v>1.9</v>
      </c>
      <c r="E53" s="1"/>
      <c r="F53" s="1"/>
      <c r="G53" s="17" t="s">
        <v>70</v>
      </c>
      <c r="H53" s="17">
        <v>4.038772</v>
      </c>
      <c r="I53" s="19">
        <v>-2.1742944</v>
      </c>
      <c r="J53" s="1"/>
      <c r="K53" s="1"/>
      <c r="L53" s="17" t="s">
        <v>70</v>
      </c>
      <c r="M53" s="10">
        <f t="shared" si="1"/>
        <v>7.523465</v>
      </c>
      <c r="N53" s="1"/>
      <c r="O53" s="1"/>
      <c r="P53" s="1"/>
      <c r="Q53" s="17" t="s">
        <v>70</v>
      </c>
      <c r="R53" s="19">
        <v>7.46</v>
      </c>
      <c r="S53" s="10">
        <f t="shared" si="2"/>
        <v>7.523465</v>
      </c>
      <c r="T53" s="10">
        <f t="shared" si="3"/>
        <v>0.063465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0"/>
      <c r="AH53" s="1"/>
    </row>
    <row r="54" ht="15.75" customHeight="1">
      <c r="A54" s="9"/>
      <c r="B54" s="17" t="s">
        <v>71</v>
      </c>
      <c r="C54" s="10">
        <v>3.8</v>
      </c>
      <c r="D54" s="18">
        <v>1.9</v>
      </c>
      <c r="E54" s="1"/>
      <c r="F54" s="1"/>
      <c r="G54" s="17" t="s">
        <v>71</v>
      </c>
      <c r="H54" s="17">
        <v>5.528846</v>
      </c>
      <c r="I54" s="19">
        <v>-4.0524079</v>
      </c>
      <c r="J54" s="1"/>
      <c r="K54" s="1"/>
      <c r="L54" s="17" t="s">
        <v>71</v>
      </c>
      <c r="M54" s="10">
        <f t="shared" si="1"/>
        <v>8.8860575</v>
      </c>
      <c r="N54" s="1"/>
      <c r="O54" s="1"/>
      <c r="P54" s="1"/>
      <c r="Q54" s="17" t="s">
        <v>71</v>
      </c>
      <c r="R54" s="19">
        <v>7.73</v>
      </c>
      <c r="S54" s="10">
        <f t="shared" si="2"/>
        <v>8.8860575</v>
      </c>
      <c r="T54" s="10">
        <f t="shared" si="3"/>
        <v>1.1560575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0"/>
      <c r="AH54" s="1"/>
    </row>
    <row r="55" ht="15.75" customHeight="1">
      <c r="A55" s="9"/>
      <c r="B55" s="17" t="s">
        <v>72</v>
      </c>
      <c r="C55" s="10">
        <v>2.2</v>
      </c>
      <c r="D55" s="18">
        <v>1.9</v>
      </c>
      <c r="E55" s="1"/>
      <c r="F55" s="1"/>
      <c r="G55" s="17" t="s">
        <v>72</v>
      </c>
      <c r="H55" s="17">
        <v>6.825397</v>
      </c>
      <c r="I55" s="19">
        <v>-5.3869286</v>
      </c>
      <c r="J55" s="1"/>
      <c r="K55" s="1"/>
      <c r="L55" s="17" t="s">
        <v>72</v>
      </c>
      <c r="M55" s="10">
        <f t="shared" si="1"/>
        <v>10.10674625</v>
      </c>
      <c r="N55" s="1"/>
      <c r="O55" s="1"/>
      <c r="P55" s="1"/>
      <c r="Q55" s="17" t="s">
        <v>72</v>
      </c>
      <c r="R55" s="19">
        <v>8.8199997</v>
      </c>
      <c r="S55" s="10">
        <f t="shared" si="2"/>
        <v>10.10674625</v>
      </c>
      <c r="T55" s="10">
        <f t="shared" si="3"/>
        <v>1.28674655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0"/>
      <c r="AH55" s="1"/>
    </row>
    <row r="56" ht="15.75" customHeight="1">
      <c r="A56" s="9"/>
      <c r="B56" s="17" t="s">
        <v>73</v>
      </c>
      <c r="C56" s="10">
        <v>0.7</v>
      </c>
      <c r="D56" s="18">
        <v>1.9</v>
      </c>
      <c r="E56" s="1"/>
      <c r="F56" s="1"/>
      <c r="G56" s="17" t="s">
        <v>73</v>
      </c>
      <c r="H56" s="17">
        <v>8.254717</v>
      </c>
      <c r="I56" s="19">
        <v>-4.7864621</v>
      </c>
      <c r="J56" s="1"/>
      <c r="K56" s="1"/>
      <c r="L56" s="17" t="s">
        <v>73</v>
      </c>
      <c r="M56" s="10">
        <f t="shared" si="1"/>
        <v>11.51839625</v>
      </c>
      <c r="N56" s="1"/>
      <c r="O56" s="1"/>
      <c r="P56" s="1"/>
      <c r="Q56" s="17" t="s">
        <v>73</v>
      </c>
      <c r="R56" s="19">
        <v>8.54</v>
      </c>
      <c r="S56" s="10">
        <f t="shared" si="2"/>
        <v>11.51839625</v>
      </c>
      <c r="T56" s="10">
        <f t="shared" si="3"/>
        <v>2.97839625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0"/>
      <c r="AH56" s="1"/>
    </row>
    <row r="57" ht="15.75" customHeight="1">
      <c r="A57" s="9"/>
      <c r="B57" s="17" t="s">
        <v>74</v>
      </c>
      <c r="C57" s="10">
        <v>-1.7</v>
      </c>
      <c r="D57" s="18">
        <v>1.9</v>
      </c>
      <c r="E57" s="1"/>
      <c r="F57" s="1"/>
      <c r="G57" s="17" t="s">
        <v>74</v>
      </c>
      <c r="H57" s="17">
        <v>9.937888</v>
      </c>
      <c r="I57" s="19">
        <v>-3.633027</v>
      </c>
      <c r="J57" s="1"/>
      <c r="K57" s="1"/>
      <c r="L57" s="17" t="s">
        <v>74</v>
      </c>
      <c r="M57" s="10">
        <f t="shared" si="1"/>
        <v>13.02236</v>
      </c>
      <c r="N57" s="1"/>
      <c r="O57" s="1"/>
      <c r="P57" s="1"/>
      <c r="Q57" s="17" t="s">
        <v>74</v>
      </c>
      <c r="R57" s="19">
        <v>8.4099998</v>
      </c>
      <c r="S57" s="10">
        <f t="shared" si="2"/>
        <v>13.02236</v>
      </c>
      <c r="T57" s="10">
        <f t="shared" si="3"/>
        <v>4.6123602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0"/>
      <c r="AH57" s="1"/>
    </row>
    <row r="58" ht="15.75" customHeight="1">
      <c r="A58" s="9"/>
      <c r="B58" s="17" t="s">
        <v>75</v>
      </c>
      <c r="C58" s="10">
        <v>-2.1</v>
      </c>
      <c r="D58" s="18">
        <v>1.9</v>
      </c>
      <c r="E58" s="1"/>
      <c r="F58" s="1"/>
      <c r="G58" s="17" t="s">
        <v>75</v>
      </c>
      <c r="H58" s="17">
        <v>10.55429</v>
      </c>
      <c r="I58" s="19">
        <v>-3.1645431</v>
      </c>
      <c r="J58" s="1"/>
      <c r="K58" s="1"/>
      <c r="L58" s="17" t="s">
        <v>75</v>
      </c>
      <c r="M58" s="10">
        <f t="shared" si="1"/>
        <v>13.6928625</v>
      </c>
      <c r="N58" s="1"/>
      <c r="O58" s="1"/>
      <c r="P58" s="1"/>
      <c r="Q58" s="17" t="s">
        <v>75</v>
      </c>
      <c r="R58" s="19">
        <v>9.0900002</v>
      </c>
      <c r="S58" s="10">
        <f t="shared" si="2"/>
        <v>13.6928625</v>
      </c>
      <c r="T58" s="10">
        <f t="shared" si="3"/>
        <v>4.6028623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0"/>
      <c r="AH58" s="1"/>
    </row>
    <row r="59" ht="15.75" customHeight="1">
      <c r="A59" s="9"/>
      <c r="B59" s="17" t="s">
        <v>76</v>
      </c>
      <c r="C59" s="10">
        <v>-2.1</v>
      </c>
      <c r="D59" s="18">
        <v>1.9</v>
      </c>
      <c r="E59" s="1"/>
      <c r="F59" s="1"/>
      <c r="G59" s="17" t="s">
        <v>76</v>
      </c>
      <c r="H59" s="17">
        <v>11.44131</v>
      </c>
      <c r="I59" s="19">
        <v>-2.7959603</v>
      </c>
      <c r="J59" s="1"/>
      <c r="K59" s="1"/>
      <c r="L59" s="17" t="s">
        <v>76</v>
      </c>
      <c r="M59" s="10">
        <f t="shared" si="1"/>
        <v>14.8016375</v>
      </c>
      <c r="N59" s="1"/>
      <c r="O59" s="1"/>
      <c r="P59" s="1"/>
      <c r="Q59" s="17" t="s">
        <v>76</v>
      </c>
      <c r="R59" s="19">
        <v>9.96</v>
      </c>
      <c r="S59" s="10">
        <f t="shared" si="2"/>
        <v>14.8016375</v>
      </c>
      <c r="T59" s="10">
        <f t="shared" si="3"/>
        <v>4.8416375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0"/>
      <c r="AH59" s="1"/>
    </row>
    <row r="60" ht="15.75" customHeight="1">
      <c r="A60" s="9"/>
      <c r="B60" s="17" t="s">
        <v>77</v>
      </c>
      <c r="C60" s="10">
        <v>-0.6</v>
      </c>
      <c r="D60" s="18">
        <v>1.9</v>
      </c>
      <c r="E60" s="1"/>
      <c r="F60" s="1"/>
      <c r="G60" s="17" t="s">
        <v>77</v>
      </c>
      <c r="H60" s="17">
        <v>12.20044</v>
      </c>
      <c r="I60" s="19">
        <v>-1.7515678</v>
      </c>
      <c r="J60" s="1"/>
      <c r="K60" s="1"/>
      <c r="L60" s="17" t="s">
        <v>77</v>
      </c>
      <c r="M60" s="10">
        <f t="shared" si="1"/>
        <v>16.12555</v>
      </c>
      <c r="N60" s="1"/>
      <c r="O60" s="1"/>
      <c r="P60" s="1"/>
      <c r="Q60" s="17" t="s">
        <v>77</v>
      </c>
      <c r="R60" s="19">
        <v>9.6199999</v>
      </c>
      <c r="S60" s="10">
        <f t="shared" si="2"/>
        <v>16.12555</v>
      </c>
      <c r="T60" s="10">
        <f t="shared" si="3"/>
        <v>6.5055501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0"/>
      <c r="AH60" s="1"/>
    </row>
    <row r="61" ht="15.75" customHeight="1">
      <c r="A61" s="9"/>
      <c r="B61" s="17" t="s">
        <v>78</v>
      </c>
      <c r="C61" s="10">
        <v>0.4</v>
      </c>
      <c r="D61" s="18">
        <v>1.9</v>
      </c>
      <c r="E61" s="1"/>
      <c r="F61" s="1"/>
      <c r="G61" s="17" t="s">
        <v>78</v>
      </c>
      <c r="H61" s="17">
        <v>11.08757</v>
      </c>
      <c r="I61" s="19">
        <v>-0.6080997</v>
      </c>
      <c r="J61" s="1"/>
      <c r="K61" s="1"/>
      <c r="L61" s="17" t="s">
        <v>78</v>
      </c>
      <c r="M61" s="10">
        <f t="shared" si="1"/>
        <v>14.9844625</v>
      </c>
      <c r="N61" s="1"/>
      <c r="O61" s="1"/>
      <c r="P61" s="1"/>
      <c r="Q61" s="17" t="s">
        <v>78</v>
      </c>
      <c r="R61" s="19">
        <v>8.8999996</v>
      </c>
      <c r="S61" s="10">
        <f t="shared" si="2"/>
        <v>14.9844625</v>
      </c>
      <c r="T61" s="10">
        <f t="shared" si="3"/>
        <v>6.0844629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0"/>
      <c r="AH61" s="1"/>
    </row>
    <row r="62" ht="15.75" customHeight="1">
      <c r="A62" s="9"/>
      <c r="B62" s="17" t="s">
        <v>79</v>
      </c>
      <c r="C62" s="10">
        <v>2.3</v>
      </c>
      <c r="D62" s="18">
        <v>1.9</v>
      </c>
      <c r="E62" s="1"/>
      <c r="F62" s="1"/>
      <c r="G62" s="17" t="s">
        <v>79</v>
      </c>
      <c r="H62" s="17">
        <v>9.684066</v>
      </c>
      <c r="I62" s="19">
        <v>-0.6689836</v>
      </c>
      <c r="J62" s="1"/>
      <c r="K62" s="1"/>
      <c r="L62" s="17" t="s">
        <v>79</v>
      </c>
      <c r="M62" s="10">
        <f t="shared" si="1"/>
        <v>13.7050825</v>
      </c>
      <c r="N62" s="1"/>
      <c r="O62" s="1"/>
      <c r="P62" s="1"/>
      <c r="Q62" s="17" t="s">
        <v>79</v>
      </c>
      <c r="R62" s="19">
        <v>8.8900003</v>
      </c>
      <c r="S62" s="10">
        <f t="shared" si="2"/>
        <v>13.7050825</v>
      </c>
      <c r="T62" s="10">
        <f t="shared" si="3"/>
        <v>4.8150822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0"/>
      <c r="AH62" s="1"/>
    </row>
    <row r="63" ht="15.75" customHeight="1">
      <c r="A63" s="9"/>
      <c r="B63" s="17" t="s">
        <v>80</v>
      </c>
      <c r="C63" s="10">
        <v>4.6</v>
      </c>
      <c r="D63" s="18">
        <v>1.9</v>
      </c>
      <c r="E63" s="1"/>
      <c r="F63" s="1"/>
      <c r="G63" s="17" t="s">
        <v>80</v>
      </c>
      <c r="H63" s="17">
        <v>8.733334</v>
      </c>
      <c r="I63" s="19">
        <v>0.24447694</v>
      </c>
      <c r="J63" s="1"/>
      <c r="K63" s="1"/>
      <c r="L63" s="17" t="s">
        <v>80</v>
      </c>
      <c r="M63" s="10">
        <f t="shared" si="1"/>
        <v>13.0916675</v>
      </c>
      <c r="N63" s="1"/>
      <c r="O63" s="1"/>
      <c r="P63" s="1"/>
      <c r="Q63" s="17" t="s">
        <v>80</v>
      </c>
      <c r="R63" s="19">
        <v>9.1300001</v>
      </c>
      <c r="S63" s="10">
        <f t="shared" si="2"/>
        <v>13.0916675</v>
      </c>
      <c r="T63" s="10">
        <f t="shared" si="3"/>
        <v>3.9616674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0"/>
      <c r="AH63" s="1"/>
    </row>
    <row r="64" ht="15.75" customHeight="1">
      <c r="A64" s="9"/>
      <c r="B64" s="17" t="s">
        <v>81</v>
      </c>
      <c r="C64" s="10">
        <v>3.8</v>
      </c>
      <c r="D64" s="18">
        <v>1.9</v>
      </c>
      <c r="E64" s="1"/>
      <c r="F64" s="1"/>
      <c r="G64" s="17" t="s">
        <v>81</v>
      </c>
      <c r="H64" s="17">
        <v>7.249191</v>
      </c>
      <c r="I64" s="19">
        <v>-0.2949899</v>
      </c>
      <c r="J64" s="1"/>
      <c r="K64" s="1"/>
      <c r="L64" s="17" t="s">
        <v>81</v>
      </c>
      <c r="M64" s="10">
        <f t="shared" si="1"/>
        <v>11.03648875</v>
      </c>
      <c r="N64" s="1"/>
      <c r="O64" s="1"/>
      <c r="P64" s="1"/>
      <c r="Q64" s="17" t="s">
        <v>81</v>
      </c>
      <c r="R64" s="19">
        <v>9.1000004</v>
      </c>
      <c r="S64" s="10">
        <f t="shared" si="2"/>
        <v>11.03648875</v>
      </c>
      <c r="T64" s="10">
        <f t="shared" si="3"/>
        <v>1.93648835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0"/>
      <c r="AH64" s="1"/>
    </row>
    <row r="65" ht="15.75" customHeight="1">
      <c r="A65" s="9"/>
      <c r="B65" s="17" t="s">
        <v>82</v>
      </c>
      <c r="C65" s="10">
        <v>4.5</v>
      </c>
      <c r="D65" s="18">
        <v>1.9</v>
      </c>
      <c r="E65" s="1"/>
      <c r="F65" s="1"/>
      <c r="G65" s="17" t="s">
        <v>82</v>
      </c>
      <c r="H65" s="17">
        <v>6.357279</v>
      </c>
      <c r="I65" s="19">
        <v>-0.1870289</v>
      </c>
      <c r="J65" s="1"/>
      <c r="K65" s="1"/>
      <c r="L65" s="17" t="s">
        <v>82</v>
      </c>
      <c r="M65" s="10">
        <f t="shared" si="1"/>
        <v>10.09659875</v>
      </c>
      <c r="N65" s="1"/>
      <c r="O65" s="1"/>
      <c r="P65" s="1"/>
      <c r="Q65" s="17" t="s">
        <v>82</v>
      </c>
      <c r="R65" s="19">
        <v>8.7600002</v>
      </c>
      <c r="S65" s="10">
        <f t="shared" si="2"/>
        <v>10.09659875</v>
      </c>
      <c r="T65" s="10">
        <f t="shared" si="3"/>
        <v>1.33659855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0"/>
      <c r="AH65" s="1"/>
    </row>
    <row r="66" ht="15.75" customHeight="1">
      <c r="A66" s="9"/>
      <c r="B66" s="17" t="s">
        <v>83</v>
      </c>
      <c r="C66" s="10">
        <v>3.8</v>
      </c>
      <c r="D66" s="18">
        <v>1.9</v>
      </c>
      <c r="E66" s="1"/>
      <c r="F66" s="1"/>
      <c r="G66" s="17" t="s">
        <v>83</v>
      </c>
      <c r="H66" s="17">
        <v>6.073889</v>
      </c>
      <c r="I66" s="19">
        <v>2.08681998</v>
      </c>
      <c r="J66" s="1"/>
      <c r="K66" s="1"/>
      <c r="L66" s="17" t="s">
        <v>83</v>
      </c>
      <c r="M66" s="10">
        <f t="shared" si="1"/>
        <v>9.56736125</v>
      </c>
      <c r="N66" s="1"/>
      <c r="O66" s="1"/>
      <c r="P66" s="1"/>
      <c r="Q66" s="17" t="s">
        <v>83</v>
      </c>
      <c r="R66" s="19">
        <v>8.8500004</v>
      </c>
      <c r="S66" s="10">
        <f t="shared" si="2"/>
        <v>9.56736125</v>
      </c>
      <c r="T66" s="10">
        <f t="shared" si="3"/>
        <v>0.71736085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0"/>
      <c r="AH66" s="1"/>
    </row>
    <row r="67" ht="15.75" customHeight="1">
      <c r="A67" s="9"/>
      <c r="B67" s="17" t="s">
        <v>84</v>
      </c>
      <c r="C67" s="10">
        <v>2.8</v>
      </c>
      <c r="D67" s="18">
        <v>1.9</v>
      </c>
      <c r="E67" s="1"/>
      <c r="F67" s="1"/>
      <c r="G67" s="17" t="s">
        <v>84</v>
      </c>
      <c r="H67" s="17">
        <v>5.518087</v>
      </c>
      <c r="I67" s="19">
        <v>2.40739009</v>
      </c>
      <c r="J67" s="1"/>
      <c r="K67" s="1"/>
      <c r="L67" s="17" t="s">
        <v>84</v>
      </c>
      <c r="M67" s="10">
        <f t="shared" si="1"/>
        <v>8.62260875</v>
      </c>
      <c r="N67" s="1"/>
      <c r="O67" s="1"/>
      <c r="P67" s="1"/>
      <c r="Q67" s="17" t="s">
        <v>84</v>
      </c>
      <c r="R67" s="19">
        <v>8.9799995</v>
      </c>
      <c r="S67" s="10">
        <f t="shared" si="2"/>
        <v>8.62260875</v>
      </c>
      <c r="T67" s="10">
        <f t="shared" si="3"/>
        <v>-0.35739075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0"/>
      <c r="AH67" s="1"/>
    </row>
    <row r="68" ht="15.75" customHeight="1">
      <c r="A68" s="9"/>
      <c r="B68" s="17" t="s">
        <v>85</v>
      </c>
      <c r="C68" s="10">
        <v>3.0</v>
      </c>
      <c r="D68" s="18">
        <v>1.9</v>
      </c>
      <c r="E68" s="1"/>
      <c r="F68" s="1"/>
      <c r="G68" s="17" t="s">
        <v>85</v>
      </c>
      <c r="H68" s="17">
        <v>5.069403</v>
      </c>
      <c r="I68" s="19">
        <v>2.98113943</v>
      </c>
      <c r="J68" s="1"/>
      <c r="K68" s="1"/>
      <c r="L68" s="17" t="s">
        <v>85</v>
      </c>
      <c r="M68" s="10">
        <f t="shared" si="1"/>
        <v>8.11175375</v>
      </c>
      <c r="N68" s="1"/>
      <c r="O68" s="1"/>
      <c r="P68" s="1"/>
      <c r="Q68" s="17" t="s">
        <v>85</v>
      </c>
      <c r="R68" s="19">
        <v>8.79</v>
      </c>
      <c r="S68" s="10">
        <f t="shared" si="2"/>
        <v>8.11175375</v>
      </c>
      <c r="T68" s="10">
        <f t="shared" si="3"/>
        <v>-0.67824625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0"/>
      <c r="AH68" s="1"/>
    </row>
    <row r="69" ht="15.75" customHeight="1">
      <c r="A69" s="9"/>
      <c r="B69" s="17" t="s">
        <v>86</v>
      </c>
      <c r="C69" s="10">
        <v>2.1</v>
      </c>
      <c r="D69" s="18">
        <v>1.9</v>
      </c>
      <c r="E69" s="1"/>
      <c r="F69" s="1"/>
      <c r="G69" s="17" t="s">
        <v>86</v>
      </c>
      <c r="H69" s="17">
        <v>5.85774</v>
      </c>
      <c r="I69" s="19">
        <v>3.72096152</v>
      </c>
      <c r="J69" s="1"/>
      <c r="K69" s="1"/>
      <c r="L69" s="17" t="s">
        <v>86</v>
      </c>
      <c r="M69" s="10">
        <f t="shared" si="1"/>
        <v>8.872175</v>
      </c>
      <c r="N69" s="1"/>
      <c r="O69" s="1"/>
      <c r="P69" s="1"/>
      <c r="Q69" s="17" t="s">
        <v>86</v>
      </c>
      <c r="R69" s="19">
        <v>8.6899996</v>
      </c>
      <c r="S69" s="10">
        <f t="shared" si="2"/>
        <v>8.872175</v>
      </c>
      <c r="T69" s="10">
        <f t="shared" si="3"/>
        <v>0.1821754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0"/>
      <c r="AH69" s="1"/>
    </row>
    <row r="70" ht="15.75" customHeight="1">
      <c r="A70" s="9"/>
      <c r="B70" s="17" t="s">
        <v>87</v>
      </c>
      <c r="C70" s="10">
        <v>1.6</v>
      </c>
      <c r="D70" s="18">
        <v>1.9</v>
      </c>
      <c r="E70" s="1"/>
      <c r="F70" s="1"/>
      <c r="G70" s="17" t="s">
        <v>87</v>
      </c>
      <c r="H70" s="17">
        <v>6.847698</v>
      </c>
      <c r="I70" s="19">
        <v>4.51616045</v>
      </c>
      <c r="J70" s="1"/>
      <c r="K70" s="1"/>
      <c r="L70" s="17" t="s">
        <v>87</v>
      </c>
      <c r="M70" s="10">
        <f t="shared" si="1"/>
        <v>9.9846225</v>
      </c>
      <c r="N70" s="1"/>
      <c r="O70" s="1"/>
      <c r="P70" s="1"/>
      <c r="Q70" s="17" t="s">
        <v>87</v>
      </c>
      <c r="R70" s="19">
        <v>8.8599997</v>
      </c>
      <c r="S70" s="10">
        <f t="shared" si="2"/>
        <v>9.9846225</v>
      </c>
      <c r="T70" s="10">
        <f t="shared" si="3"/>
        <v>1.1246228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0"/>
      <c r="AH70" s="1"/>
    </row>
    <row r="71" ht="15.75" customHeight="1">
      <c r="A71" s="9"/>
      <c r="B71" s="17" t="s">
        <v>88</v>
      </c>
      <c r="C71" s="10">
        <v>2.4</v>
      </c>
      <c r="D71" s="18">
        <v>1.9</v>
      </c>
      <c r="E71" s="1"/>
      <c r="F71" s="1"/>
      <c r="G71" s="17" t="s">
        <v>88</v>
      </c>
      <c r="H71" s="17">
        <v>6.682161</v>
      </c>
      <c r="I71" s="19">
        <v>6.19879959</v>
      </c>
      <c r="J71" s="1"/>
      <c r="K71" s="1"/>
      <c r="L71" s="17" t="s">
        <v>88</v>
      </c>
      <c r="M71" s="10">
        <f t="shared" si="1"/>
        <v>9.97770125</v>
      </c>
      <c r="N71" s="1"/>
      <c r="O71" s="1"/>
      <c r="P71" s="1"/>
      <c r="Q71" s="17" t="s">
        <v>88</v>
      </c>
      <c r="R71" s="19">
        <v>8.8999996</v>
      </c>
      <c r="S71" s="10">
        <f t="shared" si="2"/>
        <v>9.97770125</v>
      </c>
      <c r="T71" s="10">
        <f t="shared" si="3"/>
        <v>1.07770165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0"/>
      <c r="AH71" s="1"/>
    </row>
    <row r="72" ht="15.75" customHeight="1">
      <c r="A72" s="9"/>
      <c r="B72" s="17" t="s">
        <v>89</v>
      </c>
      <c r="C72" s="10">
        <v>0.8</v>
      </c>
      <c r="D72" s="18">
        <v>1.9</v>
      </c>
      <c r="E72" s="1"/>
      <c r="F72" s="1"/>
      <c r="G72" s="17" t="s">
        <v>89</v>
      </c>
      <c r="H72" s="17">
        <v>6.605399</v>
      </c>
      <c r="I72" s="19">
        <v>7.43665524</v>
      </c>
      <c r="J72" s="1"/>
      <c r="K72" s="1"/>
      <c r="L72" s="17" t="s">
        <v>89</v>
      </c>
      <c r="M72" s="10">
        <f t="shared" si="1"/>
        <v>9.48174875</v>
      </c>
      <c r="N72" s="1"/>
      <c r="O72" s="1"/>
      <c r="P72" s="1"/>
      <c r="Q72" s="17" t="s">
        <v>89</v>
      </c>
      <c r="R72" s="19">
        <v>8.96</v>
      </c>
      <c r="S72" s="10">
        <f t="shared" si="2"/>
        <v>9.48174875</v>
      </c>
      <c r="T72" s="10">
        <f t="shared" si="3"/>
        <v>0.52174875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0"/>
      <c r="AH72" s="1"/>
    </row>
    <row r="73" ht="15.75" customHeight="1">
      <c r="A73" s="9"/>
      <c r="B73" s="17" t="s">
        <v>90</v>
      </c>
      <c r="C73" s="10">
        <v>0.2</v>
      </c>
      <c r="D73" s="18">
        <v>1.9</v>
      </c>
      <c r="E73" s="1"/>
      <c r="F73" s="1"/>
      <c r="G73" s="17" t="s">
        <v>90</v>
      </c>
      <c r="H73" s="17">
        <v>6.606437</v>
      </c>
      <c r="I73" s="19">
        <v>7.60069949</v>
      </c>
      <c r="J73" s="1"/>
      <c r="K73" s="1"/>
      <c r="L73" s="17" t="s">
        <v>90</v>
      </c>
      <c r="M73" s="10">
        <f t="shared" si="1"/>
        <v>9.33304625</v>
      </c>
      <c r="N73" s="1"/>
      <c r="O73" s="1"/>
      <c r="P73" s="1"/>
      <c r="Q73" s="17" t="s">
        <v>90</v>
      </c>
      <c r="R73" s="19">
        <v>9.1999998</v>
      </c>
      <c r="S73" s="10">
        <f t="shared" si="2"/>
        <v>9.33304625</v>
      </c>
      <c r="T73" s="10">
        <f t="shared" si="3"/>
        <v>0.13304645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0"/>
      <c r="AH73" s="1"/>
    </row>
    <row r="74" ht="15.75" customHeight="1">
      <c r="A74" s="9"/>
      <c r="B74" s="17" t="s">
        <v>91</v>
      </c>
      <c r="C74" s="10">
        <v>1.8</v>
      </c>
      <c r="D74" s="18">
        <v>1.9</v>
      </c>
      <c r="E74" s="1"/>
      <c r="F74" s="1"/>
      <c r="G74" s="17" t="s">
        <v>91</v>
      </c>
      <c r="H74" s="17">
        <v>6.961326</v>
      </c>
      <c r="I74" s="19">
        <v>7.19881991</v>
      </c>
      <c r="J74" s="1"/>
      <c r="K74" s="1"/>
      <c r="L74" s="17" t="s">
        <v>91</v>
      </c>
      <c r="M74" s="10">
        <f t="shared" si="1"/>
        <v>10.1766575</v>
      </c>
      <c r="N74" s="1"/>
      <c r="O74" s="1"/>
      <c r="P74" s="1"/>
      <c r="Q74" s="17" t="s">
        <v>91</v>
      </c>
      <c r="R74" s="19">
        <v>9.71</v>
      </c>
      <c r="S74" s="10">
        <f t="shared" si="2"/>
        <v>10.1766575</v>
      </c>
      <c r="T74" s="10">
        <f t="shared" si="3"/>
        <v>0.4666575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0"/>
      <c r="AH74" s="1"/>
    </row>
    <row r="75" ht="15.75" customHeight="1">
      <c r="A75" s="9"/>
      <c r="B75" s="17" t="s">
        <v>92</v>
      </c>
      <c r="C75" s="10">
        <v>0.8</v>
      </c>
      <c r="D75" s="18">
        <v>1.9</v>
      </c>
      <c r="E75" s="1"/>
      <c r="F75" s="1"/>
      <c r="G75" s="17" t="s">
        <v>92</v>
      </c>
      <c r="H75" s="17">
        <v>7.95207</v>
      </c>
      <c r="I75" s="19">
        <v>6.77350201</v>
      </c>
      <c r="J75" s="1"/>
      <c r="K75" s="1"/>
      <c r="L75" s="17" t="s">
        <v>92</v>
      </c>
      <c r="M75" s="10">
        <f t="shared" si="1"/>
        <v>11.1650875</v>
      </c>
      <c r="N75" s="1"/>
      <c r="O75" s="1"/>
      <c r="P75" s="1"/>
      <c r="Q75" s="17" t="s">
        <v>92</v>
      </c>
      <c r="R75" s="19">
        <v>9.7600002</v>
      </c>
      <c r="S75" s="10">
        <f t="shared" si="2"/>
        <v>11.1650875</v>
      </c>
      <c r="T75" s="10">
        <f t="shared" si="3"/>
        <v>1.4050873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0"/>
      <c r="AH75" s="1"/>
    </row>
    <row r="76" ht="15.75" customHeight="1">
      <c r="A76" s="9"/>
      <c r="B76" s="17" t="s">
        <v>93</v>
      </c>
      <c r="C76" s="10">
        <v>2.7</v>
      </c>
      <c r="D76" s="18">
        <v>1.9</v>
      </c>
      <c r="E76" s="1"/>
      <c r="F76" s="1"/>
      <c r="G76" s="17" t="s">
        <v>93</v>
      </c>
      <c r="H76" s="17">
        <v>8.943966</v>
      </c>
      <c r="I76" s="19">
        <v>6.12546589</v>
      </c>
      <c r="J76" s="1"/>
      <c r="K76" s="1"/>
      <c r="L76" s="17" t="s">
        <v>93</v>
      </c>
      <c r="M76" s="10">
        <f t="shared" si="1"/>
        <v>12.8799575</v>
      </c>
      <c r="N76" s="1"/>
      <c r="O76" s="1"/>
      <c r="P76" s="1"/>
      <c r="Q76" s="17" t="s">
        <v>93</v>
      </c>
      <c r="R76" s="19">
        <v>10.3500004</v>
      </c>
      <c r="S76" s="10">
        <f t="shared" si="2"/>
        <v>12.8799575</v>
      </c>
      <c r="T76" s="10">
        <f t="shared" si="3"/>
        <v>2.5299571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0"/>
      <c r="AH76" s="1"/>
    </row>
    <row r="77" ht="15.75" customHeight="1">
      <c r="A77" s="9"/>
      <c r="B77" s="17" t="s">
        <v>94</v>
      </c>
      <c r="C77" s="10">
        <v>1.8</v>
      </c>
      <c r="D77" s="18">
        <v>1.9</v>
      </c>
      <c r="E77" s="1"/>
      <c r="F77" s="1"/>
      <c r="G77" s="17" t="s">
        <v>94</v>
      </c>
      <c r="H77" s="17">
        <v>9.745763</v>
      </c>
      <c r="I77" s="19">
        <v>5.4955611</v>
      </c>
      <c r="J77" s="1"/>
      <c r="K77" s="1"/>
      <c r="L77" s="17" t="s">
        <v>94</v>
      </c>
      <c r="M77" s="10">
        <f t="shared" si="1"/>
        <v>13.65720375</v>
      </c>
      <c r="N77" s="1"/>
      <c r="O77" s="1"/>
      <c r="P77" s="1"/>
      <c r="Q77" s="17" t="s">
        <v>94</v>
      </c>
      <c r="R77" s="19">
        <v>10.4300003</v>
      </c>
      <c r="S77" s="10">
        <f t="shared" si="2"/>
        <v>13.65720375</v>
      </c>
      <c r="T77" s="10">
        <f t="shared" si="3"/>
        <v>3.22720345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0"/>
      <c r="AH77" s="1"/>
    </row>
    <row r="78" ht="15.75" customHeight="1">
      <c r="A78" s="9"/>
      <c r="B78" s="17" t="s">
        <v>95</v>
      </c>
      <c r="C78" s="10">
        <v>-0.4</v>
      </c>
      <c r="D78" s="18">
        <v>1.9</v>
      </c>
      <c r="E78" s="1"/>
      <c r="F78" s="1"/>
      <c r="G78" s="17" t="s">
        <v>95</v>
      </c>
      <c r="H78" s="17">
        <v>10.7438</v>
      </c>
      <c r="I78" s="19">
        <v>4.30708394</v>
      </c>
      <c r="J78" s="1"/>
      <c r="K78" s="1"/>
      <c r="L78" s="17" t="s">
        <v>95</v>
      </c>
      <c r="M78" s="10">
        <f t="shared" si="1"/>
        <v>14.35475</v>
      </c>
      <c r="N78" s="1"/>
      <c r="O78" s="1"/>
      <c r="P78" s="1"/>
      <c r="Q78" s="17" t="s">
        <v>95</v>
      </c>
      <c r="R78" s="19">
        <v>11.04</v>
      </c>
      <c r="S78" s="10">
        <f t="shared" si="2"/>
        <v>14.35475</v>
      </c>
      <c r="T78" s="10">
        <f t="shared" si="3"/>
        <v>3.31475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0"/>
      <c r="AH78" s="1"/>
    </row>
    <row r="79" ht="15.75" customHeight="1">
      <c r="A79" s="9"/>
      <c r="B79" s="17" t="s">
        <v>96</v>
      </c>
      <c r="C79" s="10">
        <v>-0.6</v>
      </c>
      <c r="D79" s="18">
        <v>1.9</v>
      </c>
      <c r="E79" s="1"/>
      <c r="F79" s="1"/>
      <c r="G79" s="17" t="s">
        <v>96</v>
      </c>
      <c r="H79" s="17">
        <v>11.7558</v>
      </c>
      <c r="I79" s="19">
        <v>2.59763705</v>
      </c>
      <c r="J79" s="1"/>
      <c r="K79" s="1"/>
      <c r="L79" s="17" t="s">
        <v>96</v>
      </c>
      <c r="M79" s="10">
        <f t="shared" si="1"/>
        <v>15.56975</v>
      </c>
      <c r="N79" s="1"/>
      <c r="O79" s="1"/>
      <c r="P79" s="1"/>
      <c r="Q79" s="17" t="s">
        <v>96</v>
      </c>
      <c r="R79" s="19">
        <v>11.3000002</v>
      </c>
      <c r="S79" s="10">
        <f t="shared" si="2"/>
        <v>15.56975</v>
      </c>
      <c r="T79" s="10">
        <f t="shared" si="3"/>
        <v>4.2697498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0"/>
      <c r="AH79" s="1"/>
    </row>
    <row r="80" ht="15.75" customHeight="1">
      <c r="A80" s="9"/>
      <c r="B80" s="17" t="s">
        <v>97</v>
      </c>
      <c r="C80" s="10">
        <v>-1.3</v>
      </c>
      <c r="D80" s="18">
        <v>1.9</v>
      </c>
      <c r="E80" s="1"/>
      <c r="F80" s="1"/>
      <c r="G80" s="17" t="s">
        <v>97</v>
      </c>
      <c r="H80" s="17">
        <v>12.66073</v>
      </c>
      <c r="I80" s="19">
        <v>0.34866473</v>
      </c>
      <c r="J80" s="1"/>
      <c r="K80" s="1"/>
      <c r="L80" s="17" t="s">
        <v>97</v>
      </c>
      <c r="M80" s="10">
        <f t="shared" si="1"/>
        <v>16.5259125</v>
      </c>
      <c r="N80" s="1"/>
      <c r="O80" s="1"/>
      <c r="P80" s="1"/>
      <c r="Q80" s="17" t="s">
        <v>97</v>
      </c>
      <c r="R80" s="19">
        <v>12.8999996</v>
      </c>
      <c r="S80" s="10">
        <f t="shared" si="2"/>
        <v>16.5259125</v>
      </c>
      <c r="T80" s="10">
        <f t="shared" si="3"/>
        <v>3.6259129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0"/>
      <c r="AH80" s="1"/>
    </row>
    <row r="81" ht="15.75" customHeight="1">
      <c r="A81" s="9"/>
      <c r="B81" s="17" t="s">
        <v>98</v>
      </c>
      <c r="C81" s="10">
        <v>0.1</v>
      </c>
      <c r="D81" s="18">
        <v>1.9</v>
      </c>
      <c r="E81" s="1"/>
      <c r="F81" s="1"/>
      <c r="G81" s="17" t="s">
        <v>98</v>
      </c>
      <c r="H81" s="17">
        <v>14.28571</v>
      </c>
      <c r="I81" s="19">
        <v>-2.5913755</v>
      </c>
      <c r="J81" s="1"/>
      <c r="K81" s="1"/>
      <c r="L81" s="17" t="s">
        <v>98</v>
      </c>
      <c r="M81" s="10">
        <f t="shared" si="1"/>
        <v>18.9071375</v>
      </c>
      <c r="N81" s="1"/>
      <c r="O81" s="1"/>
      <c r="P81" s="1"/>
      <c r="Q81" s="17" t="s">
        <v>98</v>
      </c>
      <c r="R81" s="19">
        <v>15.2799997</v>
      </c>
      <c r="S81" s="10">
        <f t="shared" si="2"/>
        <v>18.9071375</v>
      </c>
      <c r="T81" s="10">
        <f t="shared" si="3"/>
        <v>3.6271378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0"/>
      <c r="AH81" s="1"/>
    </row>
    <row r="82" ht="15.75" customHeight="1">
      <c r="A82" s="9"/>
      <c r="B82" s="17" t="s">
        <v>99</v>
      </c>
      <c r="C82" s="10">
        <v>-0.8</v>
      </c>
      <c r="D82" s="18">
        <v>1.9</v>
      </c>
      <c r="E82" s="1"/>
      <c r="F82" s="1"/>
      <c r="G82" s="17" t="s">
        <v>99</v>
      </c>
      <c r="H82" s="17">
        <v>14.5056</v>
      </c>
      <c r="I82" s="19">
        <v>-3.6010133</v>
      </c>
      <c r="J82" s="1"/>
      <c r="K82" s="1"/>
      <c r="L82" s="17" t="s">
        <v>99</v>
      </c>
      <c r="M82" s="10">
        <f t="shared" si="1"/>
        <v>18.957</v>
      </c>
      <c r="N82" s="1"/>
      <c r="O82" s="1"/>
      <c r="P82" s="1"/>
      <c r="Q82" s="17" t="s">
        <v>99</v>
      </c>
      <c r="R82" s="19">
        <v>12.71</v>
      </c>
      <c r="S82" s="10">
        <f t="shared" si="2"/>
        <v>18.957</v>
      </c>
      <c r="T82" s="10">
        <f t="shared" si="3"/>
        <v>6.247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0"/>
      <c r="AH82" s="1"/>
    </row>
    <row r="83" ht="15.75" customHeight="1">
      <c r="A83" s="9"/>
      <c r="B83" s="17" t="s">
        <v>100</v>
      </c>
      <c r="C83" s="10">
        <v>-0.2</v>
      </c>
      <c r="D83" s="18">
        <v>1.9</v>
      </c>
      <c r="E83" s="1"/>
      <c r="F83" s="1"/>
      <c r="G83" s="17" t="s">
        <v>100</v>
      </c>
      <c r="H83" s="17">
        <v>12.86682</v>
      </c>
      <c r="I83" s="19">
        <v>-3.8248138</v>
      </c>
      <c r="J83" s="1"/>
      <c r="K83" s="1"/>
      <c r="L83" s="17" t="s">
        <v>100</v>
      </c>
      <c r="M83" s="10">
        <f t="shared" si="1"/>
        <v>17.058525</v>
      </c>
      <c r="N83" s="1"/>
      <c r="O83" s="1"/>
      <c r="P83" s="1"/>
      <c r="Q83" s="17" t="s">
        <v>100</v>
      </c>
      <c r="R83" s="19">
        <v>13.1999998</v>
      </c>
      <c r="S83" s="10">
        <f t="shared" si="2"/>
        <v>17.058525</v>
      </c>
      <c r="T83" s="10">
        <f t="shared" si="3"/>
        <v>3.8585252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0"/>
      <c r="AH83" s="1"/>
    </row>
    <row r="84" ht="15.75" customHeight="1">
      <c r="A84" s="9"/>
      <c r="B84" s="17" t="s">
        <v>101</v>
      </c>
      <c r="C84" s="10">
        <v>0.9</v>
      </c>
      <c r="D84" s="18">
        <v>1.9</v>
      </c>
      <c r="E84" s="1"/>
      <c r="F84" s="1"/>
      <c r="G84" s="17" t="s">
        <v>101</v>
      </c>
      <c r="H84" s="17">
        <v>12.64267</v>
      </c>
      <c r="I84" s="19">
        <v>-4.382815</v>
      </c>
      <c r="J84" s="1"/>
      <c r="K84" s="1"/>
      <c r="L84" s="17" t="s">
        <v>101</v>
      </c>
      <c r="M84" s="10">
        <f t="shared" si="1"/>
        <v>17.0533375</v>
      </c>
      <c r="N84" s="1"/>
      <c r="O84" s="1"/>
      <c r="P84" s="1"/>
      <c r="Q84" s="17" t="s">
        <v>101</v>
      </c>
      <c r="R84" s="19">
        <v>14.79</v>
      </c>
      <c r="S84" s="10">
        <f t="shared" si="2"/>
        <v>17.0533375</v>
      </c>
      <c r="T84" s="10">
        <f t="shared" si="3"/>
        <v>2.2633375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0"/>
      <c r="AH84" s="1"/>
    </row>
    <row r="85" ht="15.75" customHeight="1">
      <c r="A85" s="9"/>
      <c r="B85" s="17" t="s">
        <v>102</v>
      </c>
      <c r="C85" s="10">
        <v>1.9</v>
      </c>
      <c r="D85" s="18">
        <v>1.9</v>
      </c>
      <c r="E85" s="1"/>
      <c r="F85" s="1"/>
      <c r="G85" s="17" t="s">
        <v>102</v>
      </c>
      <c r="H85" s="17">
        <v>11.23311</v>
      </c>
      <c r="I85" s="19">
        <v>-3.4571737</v>
      </c>
      <c r="J85" s="1"/>
      <c r="K85" s="1"/>
      <c r="L85" s="17" t="s">
        <v>102</v>
      </c>
      <c r="M85" s="10">
        <f t="shared" si="1"/>
        <v>15.5413875</v>
      </c>
      <c r="N85" s="1"/>
      <c r="O85" s="1"/>
      <c r="P85" s="1"/>
      <c r="Q85" s="17" t="s">
        <v>102</v>
      </c>
      <c r="R85" s="19">
        <v>15.3999996</v>
      </c>
      <c r="S85" s="10">
        <f t="shared" si="2"/>
        <v>15.5413875</v>
      </c>
      <c r="T85" s="10">
        <f t="shared" si="3"/>
        <v>0.1413879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0"/>
      <c r="AH85" s="1"/>
    </row>
    <row r="86" ht="15.75" customHeight="1">
      <c r="A86" s="9"/>
      <c r="B86" s="17" t="s">
        <v>103</v>
      </c>
      <c r="C86" s="10">
        <v>1.7</v>
      </c>
      <c r="D86" s="18">
        <v>1.9</v>
      </c>
      <c r="E86" s="1"/>
      <c r="F86" s="1"/>
      <c r="G86" s="17" t="s">
        <v>103</v>
      </c>
      <c r="H86" s="17">
        <v>9.775968</v>
      </c>
      <c r="I86" s="19">
        <v>-3.0876035</v>
      </c>
      <c r="J86" s="1"/>
      <c r="K86" s="1"/>
      <c r="L86" s="17" t="s">
        <v>103</v>
      </c>
      <c r="M86" s="10">
        <f t="shared" si="1"/>
        <v>13.66996</v>
      </c>
      <c r="N86" s="1"/>
      <c r="O86" s="1"/>
      <c r="P86" s="1"/>
      <c r="Q86" s="17" t="s">
        <v>103</v>
      </c>
      <c r="R86" s="19">
        <v>16.7000008</v>
      </c>
      <c r="S86" s="10">
        <f t="shared" si="2"/>
        <v>13.66996</v>
      </c>
      <c r="T86" s="10">
        <f t="shared" si="3"/>
        <v>-3.0300408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0"/>
      <c r="AH86" s="1"/>
    </row>
    <row r="87" ht="15.75" customHeight="1">
      <c r="A87" s="9"/>
      <c r="B87" s="17" t="s">
        <v>104</v>
      </c>
      <c r="C87" s="10">
        <v>2.2</v>
      </c>
      <c r="D87" s="18">
        <v>1.9</v>
      </c>
      <c r="E87" s="1"/>
      <c r="F87" s="1"/>
      <c r="G87" s="17" t="s">
        <v>104</v>
      </c>
      <c r="H87" s="17">
        <v>10.84</v>
      </c>
      <c r="I87" s="19">
        <v>-4.0637218</v>
      </c>
      <c r="J87" s="1"/>
      <c r="K87" s="1"/>
      <c r="L87" s="17" t="s">
        <v>104</v>
      </c>
      <c r="M87" s="10">
        <f t="shared" si="1"/>
        <v>15.125</v>
      </c>
      <c r="N87" s="1"/>
      <c r="O87" s="1"/>
      <c r="P87" s="1"/>
      <c r="Q87" s="17" t="s">
        <v>104</v>
      </c>
      <c r="R87" s="19">
        <v>18.1599998</v>
      </c>
      <c r="S87" s="10">
        <f t="shared" si="2"/>
        <v>15.125</v>
      </c>
      <c r="T87" s="10">
        <f t="shared" si="3"/>
        <v>-3.0349998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5.75" customHeight="1">
      <c r="A88" s="9"/>
      <c r="B88" s="17" t="s">
        <v>105</v>
      </c>
      <c r="C88" s="10">
        <v>0.2</v>
      </c>
      <c r="D88" s="18">
        <v>1.9</v>
      </c>
      <c r="E88" s="1"/>
      <c r="F88" s="1"/>
      <c r="G88" s="17" t="s">
        <v>105</v>
      </c>
      <c r="H88" s="17">
        <v>9.547935</v>
      </c>
      <c r="I88" s="19">
        <v>-3.5358785</v>
      </c>
      <c r="J88" s="1"/>
      <c r="K88" s="1"/>
      <c r="L88" s="17" t="s">
        <v>105</v>
      </c>
      <c r="M88" s="10">
        <f t="shared" si="1"/>
        <v>13.00991875</v>
      </c>
      <c r="N88" s="1"/>
      <c r="O88" s="1"/>
      <c r="P88" s="1"/>
      <c r="Q88" s="17" t="s">
        <v>105</v>
      </c>
      <c r="R88" s="19">
        <v>16.9200001</v>
      </c>
      <c r="S88" s="10">
        <f t="shared" si="2"/>
        <v>13.00991875</v>
      </c>
      <c r="T88" s="10">
        <f t="shared" si="3"/>
        <v>-3.91008135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5.75" customHeight="1">
      <c r="A89" s="9"/>
      <c r="B89" s="17" t="s">
        <v>106</v>
      </c>
      <c r="C89" s="10">
        <v>-1.8</v>
      </c>
      <c r="D89" s="18">
        <v>1.9</v>
      </c>
      <c r="E89" s="1"/>
      <c r="F89" s="1"/>
      <c r="G89" s="17" t="s">
        <v>106</v>
      </c>
      <c r="H89" s="17">
        <v>7.593014</v>
      </c>
      <c r="I89" s="19">
        <v>-2.8960034</v>
      </c>
      <c r="J89" s="1"/>
      <c r="K89" s="1"/>
      <c r="L89" s="17" t="s">
        <v>106</v>
      </c>
      <c r="M89" s="10">
        <f t="shared" si="1"/>
        <v>10.0662675</v>
      </c>
      <c r="N89" s="1"/>
      <c r="O89" s="1"/>
      <c r="P89" s="1"/>
      <c r="Q89" s="17" t="s">
        <v>106</v>
      </c>
      <c r="R89" s="19">
        <v>17.1599998</v>
      </c>
      <c r="S89" s="10">
        <f t="shared" si="2"/>
        <v>10.0662675</v>
      </c>
      <c r="T89" s="10">
        <f t="shared" si="3"/>
        <v>-7.0937323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5.75" customHeight="1">
      <c r="A90" s="9"/>
      <c r="B90" s="17" t="s">
        <v>107</v>
      </c>
      <c r="C90" s="10">
        <v>-0.5</v>
      </c>
      <c r="D90" s="18">
        <v>1.9</v>
      </c>
      <c r="E90" s="1"/>
      <c r="F90" s="1"/>
      <c r="G90" s="17" t="s">
        <v>107</v>
      </c>
      <c r="H90" s="17">
        <v>6.753247</v>
      </c>
      <c r="I90" s="19">
        <v>-4.5045685</v>
      </c>
      <c r="J90" s="1"/>
      <c r="K90" s="1"/>
      <c r="L90" s="17" t="s">
        <v>107</v>
      </c>
      <c r="M90" s="10">
        <f t="shared" si="1"/>
        <v>9.34155875</v>
      </c>
      <c r="N90" s="1"/>
      <c r="O90" s="1"/>
      <c r="P90" s="1"/>
      <c r="Q90" s="17" t="s">
        <v>107</v>
      </c>
      <c r="R90" s="19">
        <v>16.7000008</v>
      </c>
      <c r="S90" s="10">
        <f t="shared" si="2"/>
        <v>9.34155875</v>
      </c>
      <c r="T90" s="10">
        <f t="shared" si="3"/>
        <v>-7.35844205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>
      <c r="A91" s="9"/>
      <c r="B91" s="17" t="s">
        <v>108</v>
      </c>
      <c r="C91" s="10">
        <v>-1.3</v>
      </c>
      <c r="D91" s="18">
        <v>1.9</v>
      </c>
      <c r="E91" s="1"/>
      <c r="F91" s="1"/>
      <c r="G91" s="17" t="s">
        <v>108</v>
      </c>
      <c r="H91" s="17">
        <v>5.774089</v>
      </c>
      <c r="I91" s="19">
        <v>-4.4832419</v>
      </c>
      <c r="J91" s="1"/>
      <c r="K91" s="1"/>
      <c r="L91" s="17" t="s">
        <v>108</v>
      </c>
      <c r="M91" s="10">
        <f t="shared" si="1"/>
        <v>7.91761125</v>
      </c>
      <c r="N91" s="1"/>
      <c r="O91" s="1"/>
      <c r="P91" s="1"/>
      <c r="Q91" s="17" t="s">
        <v>108</v>
      </c>
      <c r="R91" s="19">
        <v>15.4300003</v>
      </c>
      <c r="S91" s="10">
        <f t="shared" si="2"/>
        <v>7.91761125</v>
      </c>
      <c r="T91" s="10">
        <f t="shared" si="3"/>
        <v>-7.51238905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>
      <c r="A92" s="9"/>
      <c r="B92" s="17" t="s">
        <v>109</v>
      </c>
      <c r="C92" s="10">
        <v>0.6</v>
      </c>
      <c r="D92" s="18">
        <v>1.9</v>
      </c>
      <c r="E92" s="1"/>
      <c r="F92" s="1"/>
      <c r="G92" s="17" t="s">
        <v>109</v>
      </c>
      <c r="H92" s="17">
        <v>4.517965</v>
      </c>
      <c r="I92" s="19">
        <v>-3.2807062</v>
      </c>
      <c r="J92" s="1"/>
      <c r="K92" s="1"/>
      <c r="L92" s="17" t="s">
        <v>109</v>
      </c>
      <c r="M92" s="10">
        <f t="shared" si="1"/>
        <v>6.82245625</v>
      </c>
      <c r="N92" s="1"/>
      <c r="O92" s="1"/>
      <c r="P92" s="1"/>
      <c r="Q92" s="17" t="s">
        <v>109</v>
      </c>
      <c r="R92" s="19">
        <v>13.6199999</v>
      </c>
      <c r="S92" s="10">
        <f t="shared" si="2"/>
        <v>6.82245625</v>
      </c>
      <c r="T92" s="10">
        <f t="shared" si="3"/>
        <v>-6.79754365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>
      <c r="A93" s="9"/>
      <c r="B93" s="17" t="s">
        <v>110</v>
      </c>
      <c r="C93" s="10">
        <v>2.3</v>
      </c>
      <c r="D93" s="18">
        <v>1.9</v>
      </c>
      <c r="E93" s="1"/>
      <c r="F93" s="1"/>
      <c r="G93" s="17" t="s">
        <v>110</v>
      </c>
      <c r="H93" s="17">
        <v>3.599153</v>
      </c>
      <c r="I93" s="19">
        <v>-1.9453529</v>
      </c>
      <c r="J93" s="1"/>
      <c r="K93" s="1"/>
      <c r="L93" s="17" t="s">
        <v>110</v>
      </c>
      <c r="M93" s="10">
        <f t="shared" si="1"/>
        <v>6.09894125</v>
      </c>
      <c r="N93" s="1"/>
      <c r="O93" s="1"/>
      <c r="P93" s="1"/>
      <c r="Q93" s="17" t="s">
        <v>110</v>
      </c>
      <c r="R93" s="19">
        <v>12.8000002</v>
      </c>
      <c r="S93" s="10">
        <f t="shared" si="2"/>
        <v>6.09894125</v>
      </c>
      <c r="T93" s="10">
        <f t="shared" si="3"/>
        <v>-6.70105895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>
      <c r="A94" s="9"/>
      <c r="B94" s="17" t="s">
        <v>111</v>
      </c>
      <c r="C94" s="10">
        <v>4.5</v>
      </c>
      <c r="D94" s="18">
        <v>1.9</v>
      </c>
      <c r="E94" s="1"/>
      <c r="F94" s="1"/>
      <c r="G94" s="17" t="s">
        <v>111</v>
      </c>
      <c r="H94" s="17">
        <v>3.336809</v>
      </c>
      <c r="I94" s="19">
        <v>0.11981192</v>
      </c>
      <c r="J94" s="1"/>
      <c r="K94" s="1"/>
      <c r="L94" s="17" t="s">
        <v>111</v>
      </c>
      <c r="M94" s="10">
        <f t="shared" si="1"/>
        <v>6.32101125</v>
      </c>
      <c r="N94" s="1"/>
      <c r="O94" s="1"/>
      <c r="P94" s="1"/>
      <c r="Q94" s="17" t="s">
        <v>111</v>
      </c>
      <c r="R94" s="19">
        <v>12.8699999</v>
      </c>
      <c r="S94" s="10">
        <f t="shared" si="2"/>
        <v>6.32101125</v>
      </c>
      <c r="T94" s="10">
        <f t="shared" si="3"/>
        <v>-6.54898865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>
      <c r="A95" s="9"/>
      <c r="B95" s="17" t="s">
        <v>112</v>
      </c>
      <c r="C95" s="10">
        <v>4.8</v>
      </c>
      <c r="D95" s="18">
        <v>1.9</v>
      </c>
      <c r="E95" s="1"/>
      <c r="F95" s="1"/>
      <c r="G95" s="17" t="s">
        <v>112</v>
      </c>
      <c r="H95" s="17">
        <v>2.62709</v>
      </c>
      <c r="I95" s="19">
        <v>1.50245564</v>
      </c>
      <c r="J95" s="1"/>
      <c r="K95" s="1"/>
      <c r="L95" s="17" t="s">
        <v>112</v>
      </c>
      <c r="M95" s="10">
        <f t="shared" si="1"/>
        <v>5.5088625</v>
      </c>
      <c r="N95" s="1"/>
      <c r="O95" s="1"/>
      <c r="P95" s="1"/>
      <c r="Q95" s="17" t="s">
        <v>112</v>
      </c>
      <c r="R95" s="19">
        <v>13.7299995</v>
      </c>
      <c r="S95" s="10">
        <f t="shared" si="2"/>
        <v>5.5088625</v>
      </c>
      <c r="T95" s="10">
        <f t="shared" si="3"/>
        <v>-8.221137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>
      <c r="A96" s="9"/>
      <c r="B96" s="17" t="s">
        <v>113</v>
      </c>
      <c r="C96" s="10">
        <v>4.5</v>
      </c>
      <c r="D96" s="18">
        <v>1.9</v>
      </c>
      <c r="E96" s="1"/>
      <c r="F96" s="1"/>
      <c r="G96" s="17" t="s">
        <v>113</v>
      </c>
      <c r="H96" s="17">
        <v>3.301566</v>
      </c>
      <c r="I96" s="19">
        <v>0.91293725</v>
      </c>
      <c r="J96" s="1"/>
      <c r="K96" s="1"/>
      <c r="L96" s="17" t="s">
        <v>113</v>
      </c>
      <c r="M96" s="10">
        <f t="shared" si="1"/>
        <v>6.2769575</v>
      </c>
      <c r="N96" s="1"/>
      <c r="O96" s="1"/>
      <c r="P96" s="1"/>
      <c r="Q96" s="17" t="s">
        <v>113</v>
      </c>
      <c r="R96" s="19">
        <v>13.4200001</v>
      </c>
      <c r="S96" s="10">
        <f t="shared" si="2"/>
        <v>6.2769575</v>
      </c>
      <c r="T96" s="10">
        <f t="shared" si="3"/>
        <v>-7.1430426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>
      <c r="A97" s="9"/>
      <c r="B97" s="17" t="s">
        <v>114</v>
      </c>
      <c r="C97" s="10">
        <v>3.6</v>
      </c>
      <c r="D97" s="18">
        <v>1.9</v>
      </c>
      <c r="E97" s="1"/>
      <c r="F97" s="1"/>
      <c r="G97" s="17" t="s">
        <v>114</v>
      </c>
      <c r="H97" s="17">
        <v>4.529973</v>
      </c>
      <c r="I97" s="19">
        <v>-0.1110031</v>
      </c>
      <c r="J97" s="1"/>
      <c r="K97" s="1"/>
      <c r="L97" s="17" t="s">
        <v>114</v>
      </c>
      <c r="M97" s="10">
        <f t="shared" si="1"/>
        <v>7.58746625</v>
      </c>
      <c r="N97" s="1"/>
      <c r="O97" s="1"/>
      <c r="P97" s="1"/>
      <c r="Q97" s="17" t="s">
        <v>114</v>
      </c>
      <c r="R97" s="19">
        <v>13.3900003</v>
      </c>
      <c r="S97" s="10">
        <f t="shared" si="2"/>
        <v>7.58746625</v>
      </c>
      <c r="T97" s="10">
        <f t="shared" si="3"/>
        <v>-5.80253405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>
      <c r="A98" s="9"/>
      <c r="B98" s="17" t="s">
        <v>115</v>
      </c>
      <c r="C98" s="10">
        <v>2.0</v>
      </c>
      <c r="D98" s="18">
        <v>1.9</v>
      </c>
      <c r="E98" s="1"/>
      <c r="F98" s="1"/>
      <c r="G98" s="17" t="s">
        <v>115</v>
      </c>
      <c r="H98" s="17">
        <v>4.339051</v>
      </c>
      <c r="I98" s="19">
        <v>0.52750715</v>
      </c>
      <c r="J98" s="1"/>
      <c r="K98" s="1"/>
      <c r="L98" s="17" t="s">
        <v>115</v>
      </c>
      <c r="M98" s="10">
        <f t="shared" si="1"/>
        <v>6.94881375</v>
      </c>
      <c r="N98" s="1"/>
      <c r="O98" s="1"/>
      <c r="P98" s="1"/>
      <c r="Q98" s="17" t="s">
        <v>115</v>
      </c>
      <c r="R98" s="19">
        <v>14.4200001</v>
      </c>
      <c r="S98" s="10">
        <f t="shared" si="2"/>
        <v>6.94881375</v>
      </c>
      <c r="T98" s="10">
        <f t="shared" si="3"/>
        <v>-7.47118635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>
      <c r="A99" s="9"/>
      <c r="B99" s="17" t="s">
        <v>116</v>
      </c>
      <c r="C99" s="10">
        <v>2.0</v>
      </c>
      <c r="D99" s="18">
        <v>1.9</v>
      </c>
      <c r="E99" s="1"/>
      <c r="F99" s="1"/>
      <c r="G99" s="17" t="s">
        <v>116</v>
      </c>
      <c r="H99" s="17">
        <v>4.255319</v>
      </c>
      <c r="I99" s="19">
        <v>0.54691955</v>
      </c>
      <c r="J99" s="1"/>
      <c r="K99" s="1"/>
      <c r="L99" s="17" t="s">
        <v>116</v>
      </c>
      <c r="M99" s="10">
        <f t="shared" si="1"/>
        <v>6.84414875</v>
      </c>
      <c r="N99" s="1"/>
      <c r="O99" s="1"/>
      <c r="P99" s="1"/>
      <c r="Q99" s="17" t="s">
        <v>116</v>
      </c>
      <c r="R99" s="19">
        <v>14.3500004</v>
      </c>
      <c r="S99" s="10">
        <f t="shared" si="2"/>
        <v>6.84414875</v>
      </c>
      <c r="T99" s="10">
        <f t="shared" si="3"/>
        <v>-7.50585165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>
      <c r="A100" s="9"/>
      <c r="B100" s="17" t="s">
        <v>117</v>
      </c>
      <c r="C100" s="10">
        <v>1.5</v>
      </c>
      <c r="D100" s="18">
        <v>1.9</v>
      </c>
      <c r="E100" s="1"/>
      <c r="F100" s="1"/>
      <c r="G100" s="17" t="s">
        <v>117</v>
      </c>
      <c r="H100" s="17">
        <v>4.085667</v>
      </c>
      <c r="I100" s="19">
        <v>0.83407927</v>
      </c>
      <c r="J100" s="1"/>
      <c r="K100" s="1"/>
      <c r="L100" s="17" t="s">
        <v>117</v>
      </c>
      <c r="M100" s="10">
        <f t="shared" si="1"/>
        <v>6.50708375</v>
      </c>
      <c r="N100" s="1"/>
      <c r="O100" s="1"/>
      <c r="P100" s="1"/>
      <c r="Q100" s="17" t="s">
        <v>117</v>
      </c>
      <c r="R100" s="19">
        <v>13.1800003</v>
      </c>
      <c r="S100" s="10">
        <f t="shared" si="2"/>
        <v>6.50708375</v>
      </c>
      <c r="T100" s="10">
        <f t="shared" si="3"/>
        <v>-6.67291655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9"/>
      <c r="B101" s="17" t="s">
        <v>118</v>
      </c>
      <c r="C101" s="10">
        <v>1.5</v>
      </c>
      <c r="D101" s="18">
        <v>1.9</v>
      </c>
      <c r="E101" s="1"/>
      <c r="F101" s="1"/>
      <c r="G101" s="17" t="s">
        <v>118</v>
      </c>
      <c r="H101" s="17">
        <v>3.584229</v>
      </c>
      <c r="I101" s="19">
        <v>1.30644271</v>
      </c>
      <c r="J101" s="1"/>
      <c r="K101" s="1"/>
      <c r="L101" s="17" t="s">
        <v>118</v>
      </c>
      <c r="M101" s="10">
        <f t="shared" si="1"/>
        <v>5.88028625</v>
      </c>
      <c r="N101" s="1"/>
      <c r="O101" s="1"/>
      <c r="P101" s="1"/>
      <c r="Q101" s="17" t="s">
        <v>118</v>
      </c>
      <c r="R101" s="19">
        <v>13.1700001</v>
      </c>
      <c r="S101" s="10">
        <f t="shared" si="2"/>
        <v>5.88028625</v>
      </c>
      <c r="T101" s="10">
        <f t="shared" si="3"/>
        <v>-7.28971385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9"/>
      <c r="B102" s="17" t="s">
        <v>119</v>
      </c>
      <c r="C102" s="10">
        <v>1.2</v>
      </c>
      <c r="D102" s="18">
        <v>1.9</v>
      </c>
      <c r="E102" s="1"/>
      <c r="F102" s="1"/>
      <c r="G102" s="17" t="s">
        <v>119</v>
      </c>
      <c r="H102" s="17">
        <v>3.739523</v>
      </c>
      <c r="I102" s="19">
        <v>1.65394538</v>
      </c>
      <c r="J102" s="1"/>
      <c r="K102" s="1"/>
      <c r="L102" s="17" t="s">
        <v>119</v>
      </c>
      <c r="M102" s="10">
        <f t="shared" si="1"/>
        <v>5.99940375</v>
      </c>
      <c r="N102" s="1"/>
      <c r="O102" s="1"/>
      <c r="P102" s="1"/>
      <c r="Q102" s="17" t="s">
        <v>119</v>
      </c>
      <c r="R102" s="19">
        <v>12.2200003</v>
      </c>
      <c r="S102" s="10">
        <f t="shared" si="2"/>
        <v>5.99940375</v>
      </c>
      <c r="T102" s="10">
        <f t="shared" si="3"/>
        <v>-6.22059655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>
      <c r="A103" s="9"/>
      <c r="B103" s="17" t="s">
        <v>120</v>
      </c>
      <c r="C103" s="10">
        <v>2.0</v>
      </c>
      <c r="D103" s="18">
        <v>1.9</v>
      </c>
      <c r="E103" s="1"/>
      <c r="F103" s="1"/>
      <c r="G103" s="17" t="s">
        <v>120</v>
      </c>
      <c r="H103" s="17">
        <v>3.348214</v>
      </c>
      <c r="I103" s="19">
        <v>2.8443677</v>
      </c>
      <c r="J103" s="1"/>
      <c r="K103" s="1"/>
      <c r="L103" s="17" t="s">
        <v>120</v>
      </c>
      <c r="M103" s="10">
        <f t="shared" si="1"/>
        <v>5.7102675</v>
      </c>
      <c r="N103" s="1"/>
      <c r="O103" s="1"/>
      <c r="P103" s="1"/>
      <c r="Q103" s="17" t="s">
        <v>120</v>
      </c>
      <c r="R103" s="19">
        <v>12.1899996</v>
      </c>
      <c r="S103" s="10">
        <f t="shared" si="2"/>
        <v>5.7102675</v>
      </c>
      <c r="T103" s="10">
        <f t="shared" si="3"/>
        <v>-6.4797321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>
      <c r="A104" s="9"/>
      <c r="B104" s="17" t="s">
        <v>121</v>
      </c>
      <c r="C104" s="10">
        <v>2.3</v>
      </c>
      <c r="D104" s="18">
        <v>1.9</v>
      </c>
      <c r="E104" s="1"/>
      <c r="F104" s="1"/>
      <c r="G104" s="17" t="s">
        <v>121</v>
      </c>
      <c r="H104" s="17">
        <v>3.51377</v>
      </c>
      <c r="I104" s="19">
        <v>3.58745439</v>
      </c>
      <c r="J104" s="1"/>
      <c r="K104" s="1"/>
      <c r="L104" s="17" t="s">
        <v>121</v>
      </c>
      <c r="M104" s="10">
        <f t="shared" si="1"/>
        <v>5.9922125</v>
      </c>
      <c r="N104" s="1"/>
      <c r="O104" s="1"/>
      <c r="P104" s="1"/>
      <c r="Q104" s="17" t="s">
        <v>121</v>
      </c>
      <c r="R104" s="19">
        <v>11.2600002</v>
      </c>
      <c r="S104" s="10">
        <f t="shared" si="2"/>
        <v>5.9922125</v>
      </c>
      <c r="T104" s="10">
        <f t="shared" si="3"/>
        <v>-5.2677877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>
      <c r="A105" s="9"/>
      <c r="B105" s="17" t="s">
        <v>122</v>
      </c>
      <c r="C105" s="10">
        <v>3.2</v>
      </c>
      <c r="D105" s="18">
        <v>1.9</v>
      </c>
      <c r="E105" s="1"/>
      <c r="F105" s="1"/>
      <c r="G105" s="17" t="s">
        <v>122</v>
      </c>
      <c r="H105" s="17">
        <v>3.082731</v>
      </c>
      <c r="I105" s="19">
        <v>5.67047048</v>
      </c>
      <c r="J105" s="1"/>
      <c r="K105" s="1"/>
      <c r="L105" s="17" t="s">
        <v>122</v>
      </c>
      <c r="M105" s="10">
        <f t="shared" si="1"/>
        <v>5.67841375</v>
      </c>
      <c r="N105" s="1"/>
      <c r="O105" s="1"/>
      <c r="P105" s="1"/>
      <c r="Q105" s="17" t="s">
        <v>122</v>
      </c>
      <c r="R105" s="19">
        <v>10.0799999</v>
      </c>
      <c r="S105" s="10">
        <f t="shared" si="2"/>
        <v>5.67841375</v>
      </c>
      <c r="T105" s="10">
        <f t="shared" si="3"/>
        <v>-4.40158615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>
      <c r="A106" s="9"/>
      <c r="B106" s="17" t="s">
        <v>123</v>
      </c>
      <c r="C106" s="10">
        <v>3.7</v>
      </c>
      <c r="D106" s="18">
        <v>1.9</v>
      </c>
      <c r="E106" s="1"/>
      <c r="F106" s="1"/>
      <c r="G106" s="17" t="s">
        <v>123</v>
      </c>
      <c r="H106" s="17">
        <v>1.615911</v>
      </c>
      <c r="I106" s="19">
        <v>7.12560461</v>
      </c>
      <c r="J106" s="1"/>
      <c r="K106" s="1"/>
      <c r="L106" s="17" t="s">
        <v>123</v>
      </c>
      <c r="M106" s="10">
        <f t="shared" si="1"/>
        <v>3.96988875</v>
      </c>
      <c r="N106" s="1"/>
      <c r="O106" s="1"/>
      <c r="P106" s="1"/>
      <c r="Q106" s="17" t="s">
        <v>123</v>
      </c>
      <c r="R106" s="19">
        <v>10.6800003</v>
      </c>
      <c r="S106" s="10">
        <f t="shared" si="2"/>
        <v>3.96988875</v>
      </c>
      <c r="T106" s="10">
        <f t="shared" si="3"/>
        <v>-6.71011155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>
      <c r="A107" s="9"/>
      <c r="B107" s="17" t="s">
        <v>124</v>
      </c>
      <c r="C107" s="10">
        <v>2.8</v>
      </c>
      <c r="D107" s="18">
        <v>1.9</v>
      </c>
      <c r="E107" s="1"/>
      <c r="F107" s="1"/>
      <c r="G107" s="17" t="s">
        <v>124</v>
      </c>
      <c r="H107" s="17">
        <v>1.635298</v>
      </c>
      <c r="I107" s="19">
        <v>7.68508095</v>
      </c>
      <c r="J107" s="1"/>
      <c r="K107" s="1"/>
      <c r="L107" s="17" t="s">
        <v>124</v>
      </c>
      <c r="M107" s="10">
        <f t="shared" si="1"/>
        <v>3.7691225</v>
      </c>
      <c r="N107" s="1"/>
      <c r="O107" s="1"/>
      <c r="P107" s="1"/>
      <c r="Q107" s="17" t="s">
        <v>124</v>
      </c>
      <c r="R107" s="19">
        <v>10.0100002</v>
      </c>
      <c r="S107" s="10">
        <f t="shared" si="2"/>
        <v>3.7691225</v>
      </c>
      <c r="T107" s="10">
        <f t="shared" si="3"/>
        <v>-6.2408777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>
      <c r="A108" s="9"/>
      <c r="B108" s="17" t="s">
        <v>125</v>
      </c>
      <c r="C108" s="10">
        <v>2.2</v>
      </c>
      <c r="D108" s="18">
        <v>1.9</v>
      </c>
      <c r="E108" s="1"/>
      <c r="F108" s="1"/>
      <c r="G108" s="17" t="s">
        <v>125</v>
      </c>
      <c r="H108" s="17">
        <v>1.284404</v>
      </c>
      <c r="I108" s="19">
        <v>8.15384812</v>
      </c>
      <c r="J108" s="1"/>
      <c r="K108" s="1"/>
      <c r="L108" s="17" t="s">
        <v>125</v>
      </c>
      <c r="M108" s="10">
        <f t="shared" si="1"/>
        <v>3.180505</v>
      </c>
      <c r="N108" s="1"/>
      <c r="O108" s="1"/>
      <c r="P108" s="1"/>
      <c r="Q108" s="17" t="s">
        <v>125</v>
      </c>
      <c r="R108" s="19">
        <v>9.3100004</v>
      </c>
      <c r="S108" s="10">
        <f t="shared" si="2"/>
        <v>3.180505</v>
      </c>
      <c r="T108" s="10">
        <f t="shared" si="3"/>
        <v>-6.1294954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>
      <c r="A109" s="9"/>
      <c r="B109" s="17" t="s">
        <v>126</v>
      </c>
      <c r="C109" s="10">
        <v>0.5</v>
      </c>
      <c r="D109" s="18">
        <v>1.9</v>
      </c>
      <c r="E109" s="1"/>
      <c r="F109" s="1"/>
      <c r="G109" s="17" t="s">
        <v>126</v>
      </c>
      <c r="H109" s="17">
        <v>2.197132</v>
      </c>
      <c r="I109" s="19">
        <v>6.28260487</v>
      </c>
      <c r="J109" s="1"/>
      <c r="K109" s="1"/>
      <c r="L109" s="17" t="s">
        <v>126</v>
      </c>
      <c r="M109" s="10">
        <f t="shared" si="1"/>
        <v>3.896415</v>
      </c>
      <c r="N109" s="1"/>
      <c r="O109" s="1"/>
      <c r="P109" s="1"/>
      <c r="Q109" s="17" t="s">
        <v>126</v>
      </c>
      <c r="R109" s="19">
        <v>9.04</v>
      </c>
      <c r="S109" s="10">
        <f t="shared" si="2"/>
        <v>3.896415</v>
      </c>
      <c r="T109" s="10">
        <f t="shared" si="3"/>
        <v>-5.143585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>
      <c r="A110" s="9"/>
      <c r="B110" s="17" t="s">
        <v>127</v>
      </c>
      <c r="C110" s="10">
        <v>0.5</v>
      </c>
      <c r="D110" s="18">
        <v>1.9</v>
      </c>
      <c r="E110" s="1"/>
      <c r="F110" s="1"/>
      <c r="G110" s="17" t="s">
        <v>127</v>
      </c>
      <c r="H110" s="17">
        <v>3.761468</v>
      </c>
      <c r="I110" s="19">
        <v>5.14613707</v>
      </c>
      <c r="J110" s="1"/>
      <c r="K110" s="1"/>
      <c r="L110" s="17" t="s">
        <v>127</v>
      </c>
      <c r="M110" s="10">
        <f t="shared" si="1"/>
        <v>5.851835</v>
      </c>
      <c r="N110" s="1"/>
      <c r="O110" s="1"/>
      <c r="P110" s="1"/>
      <c r="Q110" s="17" t="s">
        <v>127</v>
      </c>
      <c r="R110" s="19">
        <v>10.54</v>
      </c>
      <c r="S110" s="10">
        <f t="shared" si="2"/>
        <v>5.851835</v>
      </c>
      <c r="T110" s="10">
        <f t="shared" si="3"/>
        <v>-4.688165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>
      <c r="A111" s="9"/>
      <c r="B111" s="17" t="s">
        <v>128</v>
      </c>
      <c r="C111" s="10">
        <v>0.0</v>
      </c>
      <c r="D111" s="18">
        <v>1.9</v>
      </c>
      <c r="E111" s="1"/>
      <c r="F111" s="1"/>
      <c r="G111" s="17" t="s">
        <v>128</v>
      </c>
      <c r="H111" s="17">
        <v>4.189435</v>
      </c>
      <c r="I111" s="19">
        <v>4.12111463</v>
      </c>
      <c r="J111" s="1"/>
      <c r="K111" s="1"/>
      <c r="L111" s="17" t="s">
        <v>128</v>
      </c>
      <c r="M111" s="10">
        <f t="shared" si="1"/>
        <v>6.26179375</v>
      </c>
      <c r="N111" s="1"/>
      <c r="O111" s="1"/>
      <c r="P111" s="1"/>
      <c r="Q111" s="17" t="s">
        <v>128</v>
      </c>
      <c r="R111" s="19">
        <v>10.8900003</v>
      </c>
      <c r="S111" s="10">
        <f t="shared" si="2"/>
        <v>6.26179375</v>
      </c>
      <c r="T111" s="10">
        <f t="shared" si="3"/>
        <v>-4.62820655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>
      <c r="A112" s="9"/>
      <c r="B112" s="17" t="s">
        <v>129</v>
      </c>
      <c r="C112" s="10">
        <v>1.2</v>
      </c>
      <c r="D112" s="18">
        <v>1.9</v>
      </c>
      <c r="E112" s="1"/>
      <c r="F112" s="1"/>
      <c r="G112" s="17" t="s">
        <v>129</v>
      </c>
      <c r="H112" s="17">
        <v>4.498792</v>
      </c>
      <c r="I112" s="19">
        <v>3.429493</v>
      </c>
      <c r="J112" s="1"/>
      <c r="K112" s="1"/>
      <c r="L112" s="17" t="s">
        <v>129</v>
      </c>
      <c r="M112" s="10">
        <f t="shared" si="1"/>
        <v>6.94849</v>
      </c>
      <c r="N112" s="1"/>
      <c r="O112" s="1"/>
      <c r="P112" s="1"/>
      <c r="Q112" s="17" t="s">
        <v>129</v>
      </c>
      <c r="R112" s="19">
        <v>10.6499996</v>
      </c>
      <c r="S112" s="10">
        <f t="shared" si="2"/>
        <v>6.94849</v>
      </c>
      <c r="T112" s="10">
        <f t="shared" si="3"/>
        <v>-3.7015096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>
      <c r="A113" s="9"/>
      <c r="B113" s="17" t="s">
        <v>130</v>
      </c>
      <c r="C113" s="10">
        <v>2.0</v>
      </c>
      <c r="D113" s="18">
        <v>1.9</v>
      </c>
      <c r="E113" s="1"/>
      <c r="F113" s="1"/>
      <c r="G113" s="17" t="s">
        <v>130</v>
      </c>
      <c r="H113" s="17">
        <v>3.971335</v>
      </c>
      <c r="I113" s="19">
        <v>3.39256708</v>
      </c>
      <c r="J113" s="1"/>
      <c r="K113" s="1"/>
      <c r="L113" s="17" t="s">
        <v>130</v>
      </c>
      <c r="M113" s="10">
        <f t="shared" si="1"/>
        <v>6.48916875</v>
      </c>
      <c r="N113" s="1"/>
      <c r="O113" s="1"/>
      <c r="P113" s="1"/>
      <c r="Q113" s="17" t="s">
        <v>130</v>
      </c>
      <c r="R113" s="19">
        <v>9.9300003</v>
      </c>
      <c r="S113" s="10">
        <f t="shared" si="2"/>
        <v>6.48916875</v>
      </c>
      <c r="T113" s="10">
        <f t="shared" si="3"/>
        <v>-3.44083155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>
      <c r="A114" s="9"/>
      <c r="B114" s="17" t="s">
        <v>131</v>
      </c>
      <c r="C114" s="10">
        <v>1.6</v>
      </c>
      <c r="D114" s="18">
        <v>1.9</v>
      </c>
      <c r="E114" s="1"/>
      <c r="F114" s="1"/>
      <c r="G114" s="17" t="s">
        <v>131</v>
      </c>
      <c r="H114" s="17">
        <v>3.919835</v>
      </c>
      <c r="I114" s="19">
        <v>3.2161974</v>
      </c>
      <c r="J114" s="1"/>
      <c r="K114" s="1"/>
      <c r="L114" s="17" t="s">
        <v>131</v>
      </c>
      <c r="M114" s="10">
        <f t="shared" si="1"/>
        <v>6.32479375</v>
      </c>
      <c r="N114" s="1"/>
      <c r="O114" s="1"/>
      <c r="P114" s="1"/>
      <c r="Q114" s="17" t="s">
        <v>131</v>
      </c>
      <c r="R114" s="19">
        <v>10.46</v>
      </c>
      <c r="S114" s="10">
        <f t="shared" si="2"/>
        <v>6.32479375</v>
      </c>
      <c r="T114" s="10">
        <f t="shared" si="3"/>
        <v>-4.13520625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>
      <c r="A115" s="9"/>
      <c r="B115" s="17" t="s">
        <v>132</v>
      </c>
      <c r="C115" s="10">
        <v>1.8</v>
      </c>
      <c r="D115" s="18">
        <v>1.9</v>
      </c>
      <c r="E115" s="1"/>
      <c r="F115" s="1"/>
      <c r="G115" s="17" t="s">
        <v>132</v>
      </c>
      <c r="H115" s="17">
        <v>4.108392</v>
      </c>
      <c r="I115" s="19">
        <v>3.01028512</v>
      </c>
      <c r="J115" s="1"/>
      <c r="K115" s="1"/>
      <c r="L115" s="17" t="s">
        <v>132</v>
      </c>
      <c r="M115" s="10">
        <f t="shared" si="1"/>
        <v>6.61049</v>
      </c>
      <c r="N115" s="1"/>
      <c r="O115" s="1"/>
      <c r="P115" s="1"/>
      <c r="Q115" s="17" t="s">
        <v>132</v>
      </c>
      <c r="R115" s="19">
        <v>10.4799995</v>
      </c>
      <c r="S115" s="10">
        <f t="shared" si="2"/>
        <v>6.61049</v>
      </c>
      <c r="T115" s="10">
        <f t="shared" si="3"/>
        <v>-3.8695095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>
      <c r="A116" s="9"/>
      <c r="B116" s="17" t="s">
        <v>133</v>
      </c>
      <c r="C116" s="10">
        <v>1.1</v>
      </c>
      <c r="D116" s="18">
        <v>1.9</v>
      </c>
      <c r="E116" s="1"/>
      <c r="F116" s="1"/>
      <c r="G116" s="17" t="s">
        <v>133</v>
      </c>
      <c r="H116" s="17">
        <v>4.305114</v>
      </c>
      <c r="I116" s="19">
        <v>2.71247685</v>
      </c>
      <c r="J116" s="1"/>
      <c r="K116" s="1"/>
      <c r="L116" s="17" t="s">
        <v>133</v>
      </c>
      <c r="M116" s="10">
        <f t="shared" si="1"/>
        <v>6.6813925</v>
      </c>
      <c r="N116" s="1"/>
      <c r="O116" s="1"/>
      <c r="P116" s="1"/>
      <c r="Q116" s="17" t="s">
        <v>133</v>
      </c>
      <c r="R116" s="19">
        <v>10.6099997</v>
      </c>
      <c r="S116" s="10">
        <f t="shared" si="2"/>
        <v>6.6813925</v>
      </c>
      <c r="T116" s="10">
        <f t="shared" si="3"/>
        <v>-3.9286072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>
      <c r="A117" s="9"/>
      <c r="B117" s="17" t="s">
        <v>134</v>
      </c>
      <c r="C117" s="10">
        <v>0.8</v>
      </c>
      <c r="D117" s="18">
        <v>1.9</v>
      </c>
      <c r="E117" s="1"/>
      <c r="F117" s="1"/>
      <c r="G117" s="17" t="s">
        <v>134</v>
      </c>
      <c r="H117" s="17">
        <v>4.824813</v>
      </c>
      <c r="I117" s="19">
        <v>2.21857814</v>
      </c>
      <c r="J117" s="1"/>
      <c r="K117" s="1"/>
      <c r="L117" s="17" t="s">
        <v>134</v>
      </c>
      <c r="M117" s="10">
        <f t="shared" si="1"/>
        <v>7.25601625</v>
      </c>
      <c r="N117" s="1"/>
      <c r="O117" s="1"/>
      <c r="P117" s="1"/>
      <c r="Q117" s="17" t="s">
        <v>134</v>
      </c>
      <c r="R117" s="19">
        <v>11.0299997</v>
      </c>
      <c r="S117" s="10">
        <f t="shared" si="2"/>
        <v>7.25601625</v>
      </c>
      <c r="T117" s="10">
        <f t="shared" si="3"/>
        <v>-3.77398345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>
      <c r="A118" s="9"/>
      <c r="B118" s="17" t="s">
        <v>135</v>
      </c>
      <c r="C118" s="10">
        <v>0.9</v>
      </c>
      <c r="D118" s="18">
        <v>1.9</v>
      </c>
      <c r="E118" s="1"/>
      <c r="F118" s="1"/>
      <c r="G118" s="17" t="s">
        <v>135</v>
      </c>
      <c r="H118" s="17">
        <v>5.218378</v>
      </c>
      <c r="I118" s="19">
        <v>1.26955339</v>
      </c>
      <c r="J118" s="1"/>
      <c r="K118" s="1"/>
      <c r="L118" s="17" t="s">
        <v>135</v>
      </c>
      <c r="M118" s="10">
        <f t="shared" si="1"/>
        <v>7.7729725</v>
      </c>
      <c r="N118" s="1"/>
      <c r="O118" s="1"/>
      <c r="P118" s="1"/>
      <c r="Q118" s="17" t="s">
        <v>135</v>
      </c>
      <c r="R118" s="19">
        <v>10.1999998</v>
      </c>
      <c r="S118" s="10">
        <f t="shared" si="2"/>
        <v>7.7729725</v>
      </c>
      <c r="T118" s="10">
        <f t="shared" si="3"/>
        <v>-2.4270273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>
      <c r="A119" s="9"/>
      <c r="B119" s="17" t="s">
        <v>136</v>
      </c>
      <c r="C119" s="10">
        <v>1.1</v>
      </c>
      <c r="D119" s="18">
        <v>1.9</v>
      </c>
      <c r="E119" s="1"/>
      <c r="F119" s="1"/>
      <c r="G119" s="17" t="s">
        <v>136</v>
      </c>
      <c r="H119" s="17">
        <v>4.673944</v>
      </c>
      <c r="I119" s="19">
        <v>0.77935274</v>
      </c>
      <c r="J119" s="1"/>
      <c r="K119" s="1"/>
      <c r="L119" s="17" t="s">
        <v>136</v>
      </c>
      <c r="M119" s="10">
        <f t="shared" si="1"/>
        <v>7.14243</v>
      </c>
      <c r="N119" s="1"/>
      <c r="O119" s="1"/>
      <c r="P119" s="1"/>
      <c r="Q119" s="17" t="s">
        <v>136</v>
      </c>
      <c r="R119" s="19">
        <v>10.1300001</v>
      </c>
      <c r="S119" s="10">
        <f t="shared" si="2"/>
        <v>7.14243</v>
      </c>
      <c r="T119" s="10">
        <f t="shared" si="3"/>
        <v>-2.9875701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>
      <c r="A120" s="9"/>
      <c r="B120" s="17" t="s">
        <v>137</v>
      </c>
      <c r="C120" s="10">
        <v>0.9</v>
      </c>
      <c r="D120" s="18">
        <v>1.9</v>
      </c>
      <c r="E120" s="1"/>
      <c r="F120" s="1"/>
      <c r="G120" s="17" t="s">
        <v>137</v>
      </c>
      <c r="H120" s="17">
        <v>4.598338</v>
      </c>
      <c r="I120" s="19">
        <v>-0.4614028</v>
      </c>
      <c r="J120" s="1"/>
      <c r="K120" s="1"/>
      <c r="L120" s="17" t="s">
        <v>137</v>
      </c>
      <c r="M120" s="10">
        <f t="shared" si="1"/>
        <v>6.9979225</v>
      </c>
      <c r="N120" s="1"/>
      <c r="O120" s="1"/>
      <c r="P120" s="1"/>
      <c r="Q120" s="17" t="s">
        <v>137</v>
      </c>
      <c r="R120" s="19">
        <v>9.7399998</v>
      </c>
      <c r="S120" s="10">
        <f t="shared" si="2"/>
        <v>6.9979225</v>
      </c>
      <c r="T120" s="10">
        <f t="shared" si="3"/>
        <v>-2.7420773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9"/>
      <c r="B121" s="17" t="s">
        <v>138</v>
      </c>
      <c r="C121" s="10">
        <v>1.8</v>
      </c>
      <c r="D121" s="18">
        <v>1.9</v>
      </c>
      <c r="E121" s="1"/>
      <c r="F121" s="1"/>
      <c r="G121" s="17" t="s">
        <v>138</v>
      </c>
      <c r="H121" s="17">
        <v>5.232877</v>
      </c>
      <c r="I121" s="19">
        <v>-1.772431</v>
      </c>
      <c r="J121" s="1"/>
      <c r="K121" s="1"/>
      <c r="L121" s="17" t="s">
        <v>138</v>
      </c>
      <c r="M121" s="10">
        <f t="shared" si="1"/>
        <v>8.01609625</v>
      </c>
      <c r="N121" s="1"/>
      <c r="O121" s="1"/>
      <c r="P121" s="1"/>
      <c r="Q121" s="17" t="s">
        <v>138</v>
      </c>
      <c r="R121" s="19">
        <v>10.2700005</v>
      </c>
      <c r="S121" s="10">
        <f t="shared" si="2"/>
        <v>8.01609625</v>
      </c>
      <c r="T121" s="10">
        <f t="shared" si="3"/>
        <v>-2.25390425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9"/>
      <c r="B122" s="17" t="s">
        <v>139</v>
      </c>
      <c r="C122" s="10">
        <v>2.2</v>
      </c>
      <c r="D122" s="18">
        <v>1.9</v>
      </c>
      <c r="E122" s="1"/>
      <c r="F122" s="1"/>
      <c r="G122" s="17" t="s">
        <v>139</v>
      </c>
      <c r="H122" s="17">
        <v>4.58221</v>
      </c>
      <c r="I122" s="19">
        <v>-2.1804951</v>
      </c>
      <c r="J122" s="1"/>
      <c r="K122" s="1"/>
      <c r="L122" s="17" t="s">
        <v>139</v>
      </c>
      <c r="M122" s="10">
        <f t="shared" si="1"/>
        <v>7.3027625</v>
      </c>
      <c r="N122" s="1"/>
      <c r="O122" s="1"/>
      <c r="P122" s="1"/>
      <c r="Q122" s="17" t="s">
        <v>139</v>
      </c>
      <c r="R122" s="19">
        <v>10.1599999</v>
      </c>
      <c r="S122" s="10">
        <f t="shared" si="2"/>
        <v>7.3027625</v>
      </c>
      <c r="T122" s="10">
        <f t="shared" si="3"/>
        <v>-2.8572374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>
      <c r="A123" s="9"/>
      <c r="B123" s="17" t="s">
        <v>140</v>
      </c>
      <c r="C123" s="10">
        <v>2.0</v>
      </c>
      <c r="D123" s="18">
        <v>1.9</v>
      </c>
      <c r="E123" s="1"/>
      <c r="F123" s="1"/>
      <c r="G123" s="17" t="s">
        <v>140</v>
      </c>
      <c r="H123" s="17">
        <v>5.53476</v>
      </c>
      <c r="I123" s="19">
        <v>-4.6885165</v>
      </c>
      <c r="J123" s="1"/>
      <c r="K123" s="1"/>
      <c r="L123" s="17" t="s">
        <v>140</v>
      </c>
      <c r="M123" s="10">
        <f t="shared" si="1"/>
        <v>8.44345</v>
      </c>
      <c r="N123" s="1"/>
      <c r="O123" s="1"/>
      <c r="P123" s="1"/>
      <c r="Q123" s="17" t="s">
        <v>140</v>
      </c>
      <c r="R123" s="19">
        <v>10.1800003</v>
      </c>
      <c r="S123" s="10">
        <f t="shared" si="2"/>
        <v>8.44345</v>
      </c>
      <c r="T123" s="10">
        <f t="shared" si="3"/>
        <v>-1.7365503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>
      <c r="A124" s="9"/>
      <c r="B124" s="17" t="s">
        <v>141</v>
      </c>
      <c r="C124" s="10">
        <v>0.9</v>
      </c>
      <c r="D124" s="18">
        <v>1.9</v>
      </c>
      <c r="E124" s="1"/>
      <c r="F124" s="1"/>
      <c r="G124" s="17" t="s">
        <v>141</v>
      </c>
      <c r="H124" s="17">
        <v>6.223517</v>
      </c>
      <c r="I124" s="19">
        <v>-6.2467264</v>
      </c>
      <c r="J124" s="1"/>
      <c r="K124" s="1"/>
      <c r="L124" s="17" t="s">
        <v>141</v>
      </c>
      <c r="M124" s="10">
        <f t="shared" si="1"/>
        <v>9.02939625</v>
      </c>
      <c r="N124" s="1"/>
      <c r="O124" s="1"/>
      <c r="P124" s="1"/>
      <c r="Q124" s="17" t="s">
        <v>141</v>
      </c>
      <c r="R124" s="19">
        <v>9.6700001</v>
      </c>
      <c r="S124" s="10">
        <f t="shared" si="2"/>
        <v>9.02939625</v>
      </c>
      <c r="T124" s="10">
        <f t="shared" si="3"/>
        <v>-0.64060385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>
      <c r="A125" s="9"/>
      <c r="B125" s="17" t="s">
        <v>142</v>
      </c>
      <c r="C125" s="10">
        <v>0.3</v>
      </c>
      <c r="D125" s="18">
        <v>1.9</v>
      </c>
      <c r="E125" s="1"/>
      <c r="F125" s="1"/>
      <c r="G125" s="17" t="s">
        <v>142</v>
      </c>
      <c r="H125" s="17">
        <v>5.285082</v>
      </c>
      <c r="I125" s="19">
        <v>-5.4734642</v>
      </c>
      <c r="J125" s="1"/>
      <c r="K125" s="1"/>
      <c r="L125" s="17" t="s">
        <v>142</v>
      </c>
      <c r="M125" s="10">
        <f t="shared" si="1"/>
        <v>7.7063525</v>
      </c>
      <c r="N125" s="1"/>
      <c r="O125" s="1"/>
      <c r="P125" s="1"/>
      <c r="Q125" s="17" t="s">
        <v>142</v>
      </c>
      <c r="R125" s="19">
        <v>9.5</v>
      </c>
      <c r="S125" s="10">
        <f t="shared" si="2"/>
        <v>7.7063525</v>
      </c>
      <c r="T125" s="10">
        <f t="shared" si="3"/>
        <v>-1.7936475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>
      <c r="A126" s="9"/>
      <c r="B126" s="17" t="s">
        <v>143</v>
      </c>
      <c r="C126" s="10">
        <v>1.2</v>
      </c>
      <c r="D126" s="18">
        <v>1.9</v>
      </c>
      <c r="E126" s="1"/>
      <c r="F126" s="1"/>
      <c r="G126" s="17" t="s">
        <v>143</v>
      </c>
      <c r="H126" s="17">
        <v>4.845361</v>
      </c>
      <c r="I126" s="19">
        <v>-5.4236425</v>
      </c>
      <c r="J126" s="1"/>
      <c r="K126" s="1"/>
      <c r="L126" s="17" t="s">
        <v>143</v>
      </c>
      <c r="M126" s="10">
        <f t="shared" si="1"/>
        <v>7.38170125</v>
      </c>
      <c r="N126" s="1"/>
      <c r="O126" s="1"/>
      <c r="P126" s="1"/>
      <c r="Q126" s="17" t="s">
        <v>143</v>
      </c>
      <c r="R126" s="19">
        <v>9.6199999</v>
      </c>
      <c r="S126" s="10">
        <f t="shared" si="2"/>
        <v>7.38170125</v>
      </c>
      <c r="T126" s="10">
        <f t="shared" si="3"/>
        <v>-2.23829865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>
      <c r="A127" s="9"/>
      <c r="B127" s="17" t="s">
        <v>144</v>
      </c>
      <c r="C127" s="10">
        <v>1.7</v>
      </c>
      <c r="D127" s="18">
        <v>1.9</v>
      </c>
      <c r="E127" s="1"/>
      <c r="F127" s="1"/>
      <c r="G127" s="17" t="s">
        <v>144</v>
      </c>
      <c r="H127" s="17">
        <v>3.876362</v>
      </c>
      <c r="I127" s="19">
        <v>-3.6660116</v>
      </c>
      <c r="J127" s="1"/>
      <c r="K127" s="1"/>
      <c r="L127" s="17" t="s">
        <v>144</v>
      </c>
      <c r="M127" s="10">
        <f t="shared" si="1"/>
        <v>6.2954525</v>
      </c>
      <c r="N127" s="1"/>
      <c r="O127" s="1"/>
      <c r="P127" s="1"/>
      <c r="Q127" s="17" t="s">
        <v>144</v>
      </c>
      <c r="R127" s="19">
        <v>9.0100002</v>
      </c>
      <c r="S127" s="10">
        <f t="shared" si="2"/>
        <v>6.2954525</v>
      </c>
      <c r="T127" s="10">
        <f t="shared" si="3"/>
        <v>-2.7145477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>
      <c r="A128" s="9"/>
      <c r="B128" s="17" t="s">
        <v>145</v>
      </c>
      <c r="C128" s="10">
        <v>3.3</v>
      </c>
      <c r="D128" s="18">
        <v>1.9</v>
      </c>
      <c r="E128" s="1"/>
      <c r="F128" s="1"/>
      <c r="G128" s="17" t="s">
        <v>145</v>
      </c>
      <c r="H128" s="17">
        <v>2.991773</v>
      </c>
      <c r="I128" s="19">
        <v>-1.0298912</v>
      </c>
      <c r="J128" s="1"/>
      <c r="K128" s="1"/>
      <c r="L128" s="17" t="s">
        <v>145</v>
      </c>
      <c r="M128" s="10">
        <f t="shared" si="1"/>
        <v>5.58971625</v>
      </c>
      <c r="N128" s="1"/>
      <c r="O128" s="1"/>
      <c r="P128" s="1"/>
      <c r="Q128" s="17" t="s">
        <v>145</v>
      </c>
      <c r="R128" s="19">
        <v>8.5</v>
      </c>
      <c r="S128" s="10">
        <f t="shared" si="2"/>
        <v>5.58971625</v>
      </c>
      <c r="T128" s="10">
        <f t="shared" si="3"/>
        <v>-2.91028375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>
      <c r="A129" s="9"/>
      <c r="B129" s="17" t="s">
        <v>146</v>
      </c>
      <c r="C129" s="10">
        <v>5.0</v>
      </c>
      <c r="D129" s="18">
        <v>1.9</v>
      </c>
      <c r="E129" s="1"/>
      <c r="F129" s="1"/>
      <c r="G129" s="17" t="s">
        <v>146</v>
      </c>
      <c r="H129" s="17">
        <v>2.868447</v>
      </c>
      <c r="I129" s="19">
        <v>-0.6968518</v>
      </c>
      <c r="J129" s="1"/>
      <c r="K129" s="1"/>
      <c r="L129" s="17" t="s">
        <v>146</v>
      </c>
      <c r="M129" s="10">
        <f t="shared" si="1"/>
        <v>5.86055875</v>
      </c>
      <c r="N129" s="1"/>
      <c r="O129" s="1"/>
      <c r="P129" s="1"/>
      <c r="Q129" s="17" t="s">
        <v>146</v>
      </c>
      <c r="R129" s="19">
        <v>8.9399996</v>
      </c>
      <c r="S129" s="10">
        <f t="shared" si="2"/>
        <v>5.86055875</v>
      </c>
      <c r="T129" s="10">
        <f t="shared" si="3"/>
        <v>-3.07944085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>
      <c r="A130" s="9"/>
      <c r="B130" s="17" t="s">
        <v>147</v>
      </c>
      <c r="C130" s="10">
        <v>4.2</v>
      </c>
      <c r="D130" s="18">
        <v>1.9</v>
      </c>
      <c r="E130" s="1"/>
      <c r="F130" s="1"/>
      <c r="G130" s="17" t="s">
        <v>147</v>
      </c>
      <c r="H130" s="17">
        <v>3.097345</v>
      </c>
      <c r="I130" s="19">
        <v>-0.862162</v>
      </c>
      <c r="J130" s="1"/>
      <c r="K130" s="1"/>
      <c r="L130" s="17" t="s">
        <v>147</v>
      </c>
      <c r="M130" s="10">
        <f t="shared" si="1"/>
        <v>5.94668125</v>
      </c>
      <c r="N130" s="1"/>
      <c r="O130" s="1"/>
      <c r="P130" s="1"/>
      <c r="Q130" s="17" t="s">
        <v>147</v>
      </c>
      <c r="R130" s="19">
        <v>8.5100002</v>
      </c>
      <c r="S130" s="10">
        <f t="shared" si="2"/>
        <v>5.94668125</v>
      </c>
      <c r="T130" s="10">
        <f t="shared" si="3"/>
        <v>-2.56331895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9"/>
      <c r="B131" s="17" t="s">
        <v>148</v>
      </c>
      <c r="C131" s="10">
        <v>4.3</v>
      </c>
      <c r="D131" s="18">
        <v>1.9</v>
      </c>
      <c r="E131" s="1"/>
      <c r="F131" s="1"/>
      <c r="G131" s="17" t="s">
        <v>148</v>
      </c>
      <c r="H131" s="17">
        <v>3.097561</v>
      </c>
      <c r="I131" s="19">
        <v>-0.0672203</v>
      </c>
      <c r="J131" s="1"/>
      <c r="K131" s="1"/>
      <c r="L131" s="17" t="s">
        <v>148</v>
      </c>
      <c r="M131" s="10">
        <f t="shared" si="1"/>
        <v>5.97195125</v>
      </c>
      <c r="N131" s="1"/>
      <c r="O131" s="1"/>
      <c r="P131" s="1"/>
      <c r="Q131" s="17" t="s">
        <v>148</v>
      </c>
      <c r="R131" s="19">
        <v>7.9200001</v>
      </c>
      <c r="S131" s="10">
        <f t="shared" si="2"/>
        <v>5.97195125</v>
      </c>
      <c r="T131" s="10">
        <f t="shared" si="3"/>
        <v>-1.94804885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9"/>
      <c r="B132" s="17" t="s">
        <v>149</v>
      </c>
      <c r="C132" s="10">
        <v>4.4</v>
      </c>
      <c r="D132" s="18">
        <v>1.9</v>
      </c>
      <c r="E132" s="1"/>
      <c r="F132" s="1"/>
      <c r="G132" s="17" t="s">
        <v>149</v>
      </c>
      <c r="H132" s="17">
        <v>3.050109</v>
      </c>
      <c r="I132" s="19">
        <v>-0.6846771</v>
      </c>
      <c r="J132" s="1"/>
      <c r="K132" s="1"/>
      <c r="L132" s="17" t="s">
        <v>149</v>
      </c>
      <c r="M132" s="10">
        <f t="shared" si="1"/>
        <v>5.93763625</v>
      </c>
      <c r="N132" s="1"/>
      <c r="O132" s="1"/>
      <c r="P132" s="1"/>
      <c r="Q132" s="17" t="s">
        <v>149</v>
      </c>
      <c r="R132" s="19">
        <v>8.2200003</v>
      </c>
      <c r="S132" s="10">
        <f t="shared" si="2"/>
        <v>5.93763625</v>
      </c>
      <c r="T132" s="10">
        <f t="shared" si="3"/>
        <v>-2.28236405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>
      <c r="A133" s="9"/>
      <c r="B133" s="17" t="s">
        <v>150</v>
      </c>
      <c r="C133" s="10">
        <v>1.5</v>
      </c>
      <c r="D133" s="18">
        <v>1.9</v>
      </c>
      <c r="E133" s="1"/>
      <c r="F133" s="1"/>
      <c r="G133" s="17" t="s">
        <v>150</v>
      </c>
      <c r="H133" s="17">
        <v>3.197115</v>
      </c>
      <c r="I133" s="19">
        <v>-1.4733941</v>
      </c>
      <c r="J133" s="1"/>
      <c r="K133" s="1"/>
      <c r="L133" s="17" t="s">
        <v>150</v>
      </c>
      <c r="M133" s="10">
        <f t="shared" si="1"/>
        <v>5.39639375</v>
      </c>
      <c r="N133" s="1"/>
      <c r="O133" s="1"/>
      <c r="P133" s="1"/>
      <c r="Q133" s="17" t="s">
        <v>150</v>
      </c>
      <c r="R133" s="19">
        <v>7.5</v>
      </c>
      <c r="S133" s="10">
        <f t="shared" si="2"/>
        <v>5.39639375</v>
      </c>
      <c r="T133" s="10">
        <f t="shared" si="3"/>
        <v>-2.10360625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>
      <c r="A134" s="9"/>
      <c r="B134" s="17" t="s">
        <v>151</v>
      </c>
      <c r="C134" s="10">
        <v>0.0</v>
      </c>
      <c r="D134" s="18">
        <v>1.9</v>
      </c>
      <c r="E134" s="1"/>
      <c r="F134" s="1"/>
      <c r="G134" s="17" t="s">
        <v>151</v>
      </c>
      <c r="H134" s="17">
        <v>3.147353</v>
      </c>
      <c r="I134" s="19">
        <v>-0.1525486</v>
      </c>
      <c r="J134" s="1"/>
      <c r="K134" s="1"/>
      <c r="L134" s="17" t="s">
        <v>151</v>
      </c>
      <c r="M134" s="10">
        <f t="shared" si="1"/>
        <v>4.95919125</v>
      </c>
      <c r="N134" s="1"/>
      <c r="O134" s="1"/>
      <c r="P134" s="1"/>
      <c r="Q134" s="17" t="s">
        <v>151</v>
      </c>
      <c r="R134" s="19">
        <v>7.4200001</v>
      </c>
      <c r="S134" s="10">
        <f t="shared" si="2"/>
        <v>4.95919125</v>
      </c>
      <c r="T134" s="10">
        <f t="shared" si="3"/>
        <v>-2.46080885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>
      <c r="A135" s="9"/>
      <c r="B135" s="17" t="s">
        <v>152</v>
      </c>
      <c r="C135" s="10">
        <v>-0.4</v>
      </c>
      <c r="D135" s="18">
        <v>1.9</v>
      </c>
      <c r="E135" s="1"/>
      <c r="F135" s="1"/>
      <c r="G135" s="17" t="s">
        <v>152</v>
      </c>
      <c r="H135" s="17">
        <v>2.744263</v>
      </c>
      <c r="I135" s="19">
        <v>-0.1013039</v>
      </c>
      <c r="J135" s="1"/>
      <c r="K135" s="1"/>
      <c r="L135" s="17" t="s">
        <v>152</v>
      </c>
      <c r="M135" s="10">
        <f t="shared" si="1"/>
        <v>4.35532875</v>
      </c>
      <c r="N135" s="1"/>
      <c r="O135" s="1"/>
      <c r="P135" s="1"/>
      <c r="Q135" s="17" t="s">
        <v>152</v>
      </c>
      <c r="R135" s="19">
        <v>6.9200001</v>
      </c>
      <c r="S135" s="10">
        <f t="shared" si="2"/>
        <v>4.35532875</v>
      </c>
      <c r="T135" s="10">
        <f t="shared" si="3"/>
        <v>-2.56467135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>
      <c r="A136" s="9"/>
      <c r="B136" s="17" t="s">
        <v>153</v>
      </c>
      <c r="C136" s="10">
        <v>-0.6</v>
      </c>
      <c r="D136" s="18">
        <v>1.9</v>
      </c>
      <c r="E136" s="1"/>
      <c r="F136" s="1"/>
      <c r="G136" s="17" t="s">
        <v>153</v>
      </c>
      <c r="H136" s="17">
        <v>2.724924</v>
      </c>
      <c r="I136" s="19">
        <v>0.3498501</v>
      </c>
      <c r="J136" s="1"/>
      <c r="K136" s="1"/>
      <c r="L136" s="17" t="s">
        <v>153</v>
      </c>
      <c r="M136" s="10">
        <f t="shared" si="1"/>
        <v>4.281155</v>
      </c>
      <c r="N136" s="1"/>
      <c r="O136" s="1"/>
      <c r="P136" s="1"/>
      <c r="Q136" s="17" t="s">
        <v>153</v>
      </c>
      <c r="R136" s="19">
        <v>7.1700001</v>
      </c>
      <c r="S136" s="10">
        <f t="shared" si="2"/>
        <v>4.281155</v>
      </c>
      <c r="T136" s="10">
        <f t="shared" si="3"/>
        <v>-2.8888451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>
      <c r="A137" s="9"/>
      <c r="B137" s="17" t="s">
        <v>154</v>
      </c>
      <c r="C137" s="10">
        <v>0.5</v>
      </c>
      <c r="D137" s="18">
        <v>1.9</v>
      </c>
      <c r="E137" s="1"/>
      <c r="F137" s="1"/>
      <c r="G137" s="17" t="s">
        <v>154</v>
      </c>
      <c r="H137" s="17">
        <v>2.515723</v>
      </c>
      <c r="I137" s="19">
        <v>1.20699578</v>
      </c>
      <c r="J137" s="1"/>
      <c r="K137" s="1"/>
      <c r="L137" s="17" t="s">
        <v>154</v>
      </c>
      <c r="M137" s="10">
        <f t="shared" si="1"/>
        <v>4.29465375</v>
      </c>
      <c r="N137" s="1"/>
      <c r="O137" s="1"/>
      <c r="P137" s="1"/>
      <c r="Q137" s="17" t="s">
        <v>154</v>
      </c>
      <c r="R137" s="19">
        <v>7.6799998</v>
      </c>
      <c r="S137" s="10">
        <f t="shared" si="2"/>
        <v>4.29465375</v>
      </c>
      <c r="T137" s="10">
        <f t="shared" si="3"/>
        <v>-3.38534605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>
      <c r="A138" s="9"/>
      <c r="B138" s="17" t="s">
        <v>155</v>
      </c>
      <c r="C138" s="10">
        <v>1.2</v>
      </c>
      <c r="D138" s="18">
        <v>1.9</v>
      </c>
      <c r="E138" s="1"/>
      <c r="F138" s="1"/>
      <c r="G138" s="17" t="s">
        <v>155</v>
      </c>
      <c r="H138" s="17">
        <v>2.380952</v>
      </c>
      <c r="I138" s="19">
        <v>1.03972753</v>
      </c>
      <c r="J138" s="1"/>
      <c r="K138" s="1"/>
      <c r="L138" s="17" t="s">
        <v>155</v>
      </c>
      <c r="M138" s="10">
        <f t="shared" si="1"/>
        <v>4.30119</v>
      </c>
      <c r="N138" s="1"/>
      <c r="O138" s="1"/>
      <c r="P138" s="1"/>
      <c r="Q138" s="17" t="s">
        <v>155</v>
      </c>
      <c r="R138" s="19">
        <v>8.3999996</v>
      </c>
      <c r="S138" s="10">
        <f t="shared" si="2"/>
        <v>4.30119</v>
      </c>
      <c r="T138" s="10">
        <f t="shared" si="3"/>
        <v>-4.0988096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>
      <c r="A139" s="9"/>
      <c r="B139" s="17" t="s">
        <v>156</v>
      </c>
      <c r="C139" s="10">
        <v>0.2</v>
      </c>
      <c r="D139" s="18">
        <v>1.9</v>
      </c>
      <c r="E139" s="1"/>
      <c r="F139" s="1"/>
      <c r="G139" s="17" t="s">
        <v>156</v>
      </c>
      <c r="H139" s="17">
        <v>2.878195</v>
      </c>
      <c r="I139" s="19">
        <v>0.37007912</v>
      </c>
      <c r="J139" s="1"/>
      <c r="K139" s="1"/>
      <c r="L139" s="17" t="s">
        <v>156</v>
      </c>
      <c r="M139" s="10">
        <f t="shared" si="1"/>
        <v>4.67274375</v>
      </c>
      <c r="N139" s="1"/>
      <c r="O139" s="1"/>
      <c r="P139" s="1"/>
      <c r="Q139" s="17" t="s">
        <v>156</v>
      </c>
      <c r="R139" s="19">
        <v>8.6400003</v>
      </c>
      <c r="S139" s="10">
        <f t="shared" si="2"/>
        <v>4.67274375</v>
      </c>
      <c r="T139" s="10">
        <f t="shared" si="3"/>
        <v>-3.96725655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>
      <c r="A140" s="9"/>
      <c r="B140" s="17" t="s">
        <v>157</v>
      </c>
      <c r="C140" s="10">
        <v>0.9</v>
      </c>
      <c r="D140" s="18">
        <v>1.9</v>
      </c>
      <c r="E140" s="1"/>
      <c r="F140" s="1"/>
      <c r="G140" s="17" t="s">
        <v>157</v>
      </c>
      <c r="H140" s="17">
        <v>2.652641</v>
      </c>
      <c r="I140" s="19">
        <v>-0.066873</v>
      </c>
      <c r="J140" s="1"/>
      <c r="K140" s="1"/>
      <c r="L140" s="17" t="s">
        <v>157</v>
      </c>
      <c r="M140" s="10">
        <f t="shared" si="1"/>
        <v>4.56580125</v>
      </c>
      <c r="N140" s="1"/>
      <c r="O140" s="1"/>
      <c r="P140" s="1"/>
      <c r="Q140" s="17" t="s">
        <v>157</v>
      </c>
      <c r="R140" s="19">
        <v>9.1999998</v>
      </c>
      <c r="S140" s="10">
        <f t="shared" si="2"/>
        <v>4.56580125</v>
      </c>
      <c r="T140" s="10">
        <f t="shared" si="3"/>
        <v>-4.63419855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>
      <c r="A141" s="9"/>
      <c r="B141" s="17" t="s">
        <v>158</v>
      </c>
      <c r="C141" s="10">
        <v>0.6</v>
      </c>
      <c r="D141" s="18">
        <v>1.9</v>
      </c>
      <c r="E141" s="1"/>
      <c r="F141" s="1"/>
      <c r="G141" s="17" t="s">
        <v>158</v>
      </c>
      <c r="H141" s="17">
        <v>2.840264</v>
      </c>
      <c r="I141" s="19">
        <v>-0.3718595</v>
      </c>
      <c r="J141" s="1"/>
      <c r="K141" s="1"/>
      <c r="L141" s="17" t="s">
        <v>158</v>
      </c>
      <c r="M141" s="10">
        <f t="shared" si="1"/>
        <v>4.72533</v>
      </c>
      <c r="N141" s="1"/>
      <c r="O141" s="1"/>
      <c r="P141" s="1"/>
      <c r="Q141" s="17" t="s">
        <v>158</v>
      </c>
      <c r="R141" s="19">
        <v>8.46</v>
      </c>
      <c r="S141" s="10">
        <f t="shared" si="2"/>
        <v>4.72533</v>
      </c>
      <c r="T141" s="10">
        <f t="shared" si="3"/>
        <v>-3.73467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>
      <c r="A142" s="9"/>
      <c r="B142" s="17" t="s">
        <v>159</v>
      </c>
      <c r="C142" s="10">
        <v>1.0</v>
      </c>
      <c r="D142" s="18">
        <v>1.9</v>
      </c>
      <c r="E142" s="1"/>
      <c r="F142" s="1"/>
      <c r="G142" s="17" t="s">
        <v>159</v>
      </c>
      <c r="H142" s="17">
        <v>3.093249</v>
      </c>
      <c r="I142" s="19">
        <v>-0.549807</v>
      </c>
      <c r="J142" s="1"/>
      <c r="K142" s="1"/>
      <c r="L142" s="17" t="s">
        <v>159</v>
      </c>
      <c r="M142" s="10">
        <f t="shared" si="1"/>
        <v>5.14156125</v>
      </c>
      <c r="N142" s="1"/>
      <c r="O142" s="1"/>
      <c r="P142" s="1"/>
      <c r="Q142" s="17" t="s">
        <v>159</v>
      </c>
      <c r="R142" s="19">
        <v>7.5700002</v>
      </c>
      <c r="S142" s="10">
        <f t="shared" si="2"/>
        <v>5.14156125</v>
      </c>
      <c r="T142" s="10">
        <f t="shared" si="3"/>
        <v>-2.42843895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>
      <c r="A143" s="9"/>
      <c r="B143" s="17" t="s">
        <v>160</v>
      </c>
      <c r="C143" s="10">
        <v>1.6</v>
      </c>
      <c r="D143" s="18">
        <v>1.9</v>
      </c>
      <c r="E143" s="1"/>
      <c r="F143" s="1"/>
      <c r="G143" s="17" t="s">
        <v>160</v>
      </c>
      <c r="H143" s="17">
        <v>2.641003</v>
      </c>
      <c r="I143" s="19">
        <v>0.03780477</v>
      </c>
      <c r="J143" s="1"/>
      <c r="K143" s="1"/>
      <c r="L143" s="17" t="s">
        <v>160</v>
      </c>
      <c r="M143" s="10">
        <f t="shared" si="1"/>
        <v>4.72625375</v>
      </c>
      <c r="N143" s="1"/>
      <c r="O143" s="1"/>
      <c r="P143" s="1"/>
      <c r="Q143" s="17" t="s">
        <v>160</v>
      </c>
      <c r="R143" s="19">
        <v>7.6399999</v>
      </c>
      <c r="S143" s="10">
        <f t="shared" si="2"/>
        <v>4.72625375</v>
      </c>
      <c r="T143" s="10">
        <f t="shared" si="3"/>
        <v>-2.91374615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>
      <c r="A144" s="9"/>
      <c r="B144" s="17" t="s">
        <v>161</v>
      </c>
      <c r="C144" s="10">
        <v>1.1</v>
      </c>
      <c r="D144" s="18">
        <v>1.9</v>
      </c>
      <c r="E144" s="1"/>
      <c r="F144" s="1"/>
      <c r="G144" s="17" t="s">
        <v>161</v>
      </c>
      <c r="H144" s="17">
        <v>2.650924</v>
      </c>
      <c r="I144" s="19">
        <v>0.23990865</v>
      </c>
      <c r="J144" s="1"/>
      <c r="K144" s="1"/>
      <c r="L144" s="17" t="s">
        <v>161</v>
      </c>
      <c r="M144" s="10">
        <f t="shared" si="1"/>
        <v>4.613655</v>
      </c>
      <c r="N144" s="1"/>
      <c r="O144" s="1"/>
      <c r="P144" s="1"/>
      <c r="Q144" s="17" t="s">
        <v>161</v>
      </c>
      <c r="R144" s="19">
        <v>7.1999998</v>
      </c>
      <c r="S144" s="10">
        <f t="shared" si="2"/>
        <v>4.613655</v>
      </c>
      <c r="T144" s="10">
        <f t="shared" si="3"/>
        <v>-2.5863448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>
      <c r="A145" s="9"/>
      <c r="B145" s="17" t="s">
        <v>162</v>
      </c>
      <c r="C145" s="10">
        <v>1.7</v>
      </c>
      <c r="D145" s="18">
        <v>1.9</v>
      </c>
      <c r="E145" s="1"/>
      <c r="F145" s="1"/>
      <c r="G145" s="17" t="s">
        <v>162</v>
      </c>
      <c r="H145" s="17">
        <v>2.739726</v>
      </c>
      <c r="I145" s="19">
        <v>0.26601221</v>
      </c>
      <c r="J145" s="1"/>
      <c r="K145" s="1"/>
      <c r="L145" s="17" t="s">
        <v>162</v>
      </c>
      <c r="M145" s="10">
        <f t="shared" si="1"/>
        <v>4.8746575</v>
      </c>
      <c r="N145" s="1"/>
      <c r="O145" s="1"/>
      <c r="P145" s="1"/>
      <c r="Q145" s="17" t="s">
        <v>162</v>
      </c>
      <c r="R145" s="19">
        <v>7.6199999</v>
      </c>
      <c r="S145" s="10">
        <f t="shared" si="2"/>
        <v>4.8746575</v>
      </c>
      <c r="T145" s="10">
        <f t="shared" si="3"/>
        <v>-2.7453424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>
      <c r="A146" s="9"/>
      <c r="B146" s="17" t="s">
        <v>163</v>
      </c>
      <c r="C146" s="10">
        <v>2.2</v>
      </c>
      <c r="D146" s="18">
        <v>1.9</v>
      </c>
      <c r="E146" s="1"/>
      <c r="F146" s="1"/>
      <c r="G146" s="17" t="s">
        <v>163</v>
      </c>
      <c r="H146" s="17">
        <v>2.847131</v>
      </c>
      <c r="I146" s="19">
        <v>0.31096163</v>
      </c>
      <c r="J146" s="1"/>
      <c r="K146" s="1"/>
      <c r="L146" s="17" t="s">
        <v>163</v>
      </c>
      <c r="M146" s="10">
        <f t="shared" si="1"/>
        <v>5.13391375</v>
      </c>
      <c r="N146" s="1"/>
      <c r="O146" s="1"/>
      <c r="P146" s="1"/>
      <c r="Q146" s="17" t="s">
        <v>163</v>
      </c>
      <c r="R146" s="19">
        <v>8.3199997</v>
      </c>
      <c r="S146" s="10">
        <f t="shared" si="2"/>
        <v>5.13391375</v>
      </c>
      <c r="T146" s="10">
        <f t="shared" si="3"/>
        <v>-3.18608595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>
      <c r="A147" s="9"/>
      <c r="B147" s="17" t="s">
        <v>164</v>
      </c>
      <c r="C147" s="10">
        <v>2.5</v>
      </c>
      <c r="D147" s="18">
        <v>1.9</v>
      </c>
      <c r="E147" s="1"/>
      <c r="F147" s="1"/>
      <c r="G147" s="17" t="s">
        <v>164</v>
      </c>
      <c r="H147" s="17">
        <v>2.943742</v>
      </c>
      <c r="I147" s="19">
        <v>-0.2238072</v>
      </c>
      <c r="J147" s="1"/>
      <c r="K147" s="1"/>
      <c r="L147" s="17" t="s">
        <v>164</v>
      </c>
      <c r="M147" s="10">
        <f t="shared" si="1"/>
        <v>5.3296775</v>
      </c>
      <c r="N147" s="1"/>
      <c r="O147" s="1"/>
      <c r="P147" s="1"/>
      <c r="Q147" s="17" t="s">
        <v>164</v>
      </c>
      <c r="R147" s="19">
        <v>8.2299995</v>
      </c>
      <c r="S147" s="10">
        <f t="shared" si="2"/>
        <v>5.3296775</v>
      </c>
      <c r="T147" s="10">
        <f t="shared" si="3"/>
        <v>-2.900322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>
      <c r="A148" s="9"/>
      <c r="B148" s="17" t="s">
        <v>165</v>
      </c>
      <c r="C148" s="10">
        <v>2.1</v>
      </c>
      <c r="D148" s="18">
        <v>1.9</v>
      </c>
      <c r="E148" s="1"/>
      <c r="F148" s="1"/>
      <c r="G148" s="17" t="s">
        <v>165</v>
      </c>
      <c r="H148" s="17">
        <v>3.190104</v>
      </c>
      <c r="I148" s="19">
        <v>-0.5319079</v>
      </c>
      <c r="J148" s="1"/>
      <c r="K148" s="1"/>
      <c r="L148" s="17" t="s">
        <v>165</v>
      </c>
      <c r="M148" s="10">
        <f t="shared" si="1"/>
        <v>5.53763</v>
      </c>
      <c r="N148" s="1"/>
      <c r="O148" s="1"/>
      <c r="P148" s="1"/>
      <c r="Q148" s="17" t="s">
        <v>165</v>
      </c>
      <c r="R148" s="19">
        <v>7.5999999</v>
      </c>
      <c r="S148" s="10">
        <f t="shared" si="2"/>
        <v>5.53763</v>
      </c>
      <c r="T148" s="10">
        <f t="shared" si="3"/>
        <v>-2.0623699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>
      <c r="A149" s="9"/>
      <c r="B149" s="17" t="s">
        <v>166</v>
      </c>
      <c r="C149" s="10">
        <v>1.2</v>
      </c>
      <c r="D149" s="18">
        <v>1.9</v>
      </c>
      <c r="E149" s="1"/>
      <c r="F149" s="1"/>
      <c r="G149" s="17" t="s">
        <v>166</v>
      </c>
      <c r="H149" s="17">
        <v>2.946237</v>
      </c>
      <c r="I149" s="19">
        <v>-0.1323025</v>
      </c>
      <c r="J149" s="1"/>
      <c r="K149" s="1"/>
      <c r="L149" s="17" t="s">
        <v>166</v>
      </c>
      <c r="M149" s="10">
        <f t="shared" si="1"/>
        <v>5.00779625</v>
      </c>
      <c r="N149" s="1"/>
      <c r="O149" s="1"/>
      <c r="P149" s="1"/>
      <c r="Q149" s="17" t="s">
        <v>166</v>
      </c>
      <c r="R149" s="19">
        <v>7.9000001</v>
      </c>
      <c r="S149" s="10">
        <f t="shared" si="2"/>
        <v>5.00779625</v>
      </c>
      <c r="T149" s="10">
        <f t="shared" si="3"/>
        <v>-2.89220385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>
      <c r="A150" s="9"/>
      <c r="B150" s="17" t="s">
        <v>167</v>
      </c>
      <c r="C150" s="10">
        <v>1.7</v>
      </c>
      <c r="D150" s="18">
        <v>1.9</v>
      </c>
      <c r="E150" s="1"/>
      <c r="F150" s="1"/>
      <c r="G150" s="17" t="s">
        <v>167</v>
      </c>
      <c r="H150" s="17">
        <v>2.342419</v>
      </c>
      <c r="I150" s="19">
        <v>0.44487632</v>
      </c>
      <c r="J150" s="1"/>
      <c r="K150" s="1"/>
      <c r="L150" s="17" t="s">
        <v>167</v>
      </c>
      <c r="M150" s="10">
        <f t="shared" si="1"/>
        <v>4.37802375</v>
      </c>
      <c r="N150" s="1"/>
      <c r="O150" s="1"/>
      <c r="P150" s="1"/>
      <c r="Q150" s="17" t="s">
        <v>167</v>
      </c>
      <c r="R150" s="19">
        <v>7.6900001</v>
      </c>
      <c r="S150" s="10">
        <f t="shared" si="2"/>
        <v>4.37802375</v>
      </c>
      <c r="T150" s="10">
        <f t="shared" si="3"/>
        <v>-3.31197635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>
      <c r="A151" s="9"/>
      <c r="B151" s="17" t="s">
        <v>168</v>
      </c>
      <c r="C151" s="10">
        <v>2.2</v>
      </c>
      <c r="D151" s="18">
        <v>1.9</v>
      </c>
      <c r="E151" s="1"/>
      <c r="F151" s="1"/>
      <c r="G151" s="17" t="s">
        <v>168</v>
      </c>
      <c r="H151" s="17">
        <v>2.202923</v>
      </c>
      <c r="I151" s="19">
        <v>0.86072325</v>
      </c>
      <c r="J151" s="1"/>
      <c r="K151" s="1"/>
      <c r="L151" s="17" t="s">
        <v>168</v>
      </c>
      <c r="M151" s="10">
        <f t="shared" si="1"/>
        <v>4.32865375</v>
      </c>
      <c r="N151" s="1"/>
      <c r="O151" s="1"/>
      <c r="P151" s="1"/>
      <c r="Q151" s="17" t="s">
        <v>168</v>
      </c>
      <c r="R151" s="19">
        <v>7.4299998</v>
      </c>
      <c r="S151" s="10">
        <f t="shared" si="2"/>
        <v>4.32865375</v>
      </c>
      <c r="T151" s="10">
        <f t="shared" si="3"/>
        <v>-3.10134605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>
      <c r="A152" s="9"/>
      <c r="B152" s="17" t="s">
        <v>169</v>
      </c>
      <c r="C152" s="10">
        <v>2.6</v>
      </c>
      <c r="D152" s="18">
        <v>1.9</v>
      </c>
      <c r="E152" s="1"/>
      <c r="F152" s="1"/>
      <c r="G152" s="17" t="s">
        <v>169</v>
      </c>
      <c r="H152" s="17">
        <v>1.871714</v>
      </c>
      <c r="I152" s="19">
        <v>1.6988829</v>
      </c>
      <c r="J152" s="1"/>
      <c r="K152" s="1"/>
      <c r="L152" s="17" t="s">
        <v>169</v>
      </c>
      <c r="M152" s="10">
        <f t="shared" si="1"/>
        <v>4.0146425</v>
      </c>
      <c r="N152" s="1"/>
      <c r="O152" s="1"/>
      <c r="P152" s="1"/>
      <c r="Q152" s="17" t="s">
        <v>169</v>
      </c>
      <c r="R152" s="19">
        <v>7.0999999</v>
      </c>
      <c r="S152" s="10">
        <f t="shared" si="2"/>
        <v>4.0146425</v>
      </c>
      <c r="T152" s="10">
        <f t="shared" si="3"/>
        <v>-3.0853574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>
      <c r="A153" s="9"/>
      <c r="B153" s="17" t="s">
        <v>170</v>
      </c>
      <c r="C153" s="10">
        <v>3.8</v>
      </c>
      <c r="D153" s="18">
        <v>1.9</v>
      </c>
      <c r="E153" s="1"/>
      <c r="F153" s="1"/>
      <c r="G153" s="17" t="s">
        <v>170</v>
      </c>
      <c r="H153" s="17">
        <v>1.462294</v>
      </c>
      <c r="I153" s="19">
        <v>2.6871392</v>
      </c>
      <c r="J153" s="1"/>
      <c r="K153" s="1"/>
      <c r="L153" s="17" t="s">
        <v>170</v>
      </c>
      <c r="M153" s="10">
        <f t="shared" si="1"/>
        <v>3.8028675</v>
      </c>
      <c r="N153" s="1"/>
      <c r="O153" s="1"/>
      <c r="P153" s="1"/>
      <c r="Q153" s="17" t="s">
        <v>170</v>
      </c>
      <c r="R153" s="19">
        <v>7.1300001</v>
      </c>
      <c r="S153" s="10">
        <f t="shared" si="2"/>
        <v>3.8028675</v>
      </c>
      <c r="T153" s="10">
        <f t="shared" si="3"/>
        <v>-3.3271326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>
      <c r="A154" s="9"/>
      <c r="B154" s="17" t="s">
        <v>171</v>
      </c>
      <c r="C154" s="10">
        <v>2.8</v>
      </c>
      <c r="D154" s="18">
        <v>1.9</v>
      </c>
      <c r="E154" s="1"/>
      <c r="F154" s="1"/>
      <c r="G154" s="17" t="s">
        <v>171</v>
      </c>
      <c r="H154" s="17">
        <v>1.602164</v>
      </c>
      <c r="I154" s="19">
        <v>3.03978839</v>
      </c>
      <c r="J154" s="1"/>
      <c r="K154" s="1"/>
      <c r="L154" s="17" t="s">
        <v>171</v>
      </c>
      <c r="M154" s="10">
        <f t="shared" si="1"/>
        <v>3.727705</v>
      </c>
      <c r="N154" s="1"/>
      <c r="O154" s="1"/>
      <c r="P154" s="1"/>
      <c r="Q154" s="17" t="s">
        <v>171</v>
      </c>
      <c r="R154" s="19">
        <v>7.0</v>
      </c>
      <c r="S154" s="10">
        <f t="shared" si="2"/>
        <v>3.727705</v>
      </c>
      <c r="T154" s="10">
        <f t="shared" si="3"/>
        <v>-3.272295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>
      <c r="A155" s="9"/>
      <c r="B155" s="17" t="s">
        <v>172</v>
      </c>
      <c r="C155" s="10">
        <v>3.3</v>
      </c>
      <c r="D155" s="18">
        <v>1.9</v>
      </c>
      <c r="E155" s="1"/>
      <c r="F155" s="1"/>
      <c r="G155" s="17" t="s">
        <v>172</v>
      </c>
      <c r="H155" s="17">
        <v>1.595855</v>
      </c>
      <c r="I155" s="19">
        <v>3.74265488</v>
      </c>
      <c r="J155" s="1"/>
      <c r="K155" s="1"/>
      <c r="L155" s="17" t="s">
        <v>172</v>
      </c>
      <c r="M155" s="10">
        <f t="shared" si="1"/>
        <v>3.84481875</v>
      </c>
      <c r="N155" s="1"/>
      <c r="O155" s="1"/>
      <c r="P155" s="1"/>
      <c r="Q155" s="17" t="s">
        <v>172</v>
      </c>
      <c r="R155" s="19">
        <v>6.7199998</v>
      </c>
      <c r="S155" s="10">
        <f t="shared" si="2"/>
        <v>3.84481875</v>
      </c>
      <c r="T155" s="10">
        <f t="shared" si="3"/>
        <v>-2.87518105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>
      <c r="A156" s="9"/>
      <c r="B156" s="17" t="s">
        <v>173</v>
      </c>
      <c r="C156" s="10">
        <v>3.6</v>
      </c>
      <c r="D156" s="18">
        <v>1.9</v>
      </c>
      <c r="E156" s="1"/>
      <c r="F156" s="1"/>
      <c r="G156" s="17" t="s">
        <v>173</v>
      </c>
      <c r="H156" s="17">
        <v>1.548307</v>
      </c>
      <c r="I156" s="19">
        <v>4.24200559</v>
      </c>
      <c r="J156" s="1"/>
      <c r="K156" s="1"/>
      <c r="L156" s="17" t="s">
        <v>173</v>
      </c>
      <c r="M156" s="10">
        <f t="shared" si="1"/>
        <v>3.86038375</v>
      </c>
      <c r="N156" s="1"/>
      <c r="O156" s="1"/>
      <c r="P156" s="1"/>
      <c r="Q156" s="17" t="s">
        <v>173</v>
      </c>
      <c r="R156" s="19">
        <v>6.7199998</v>
      </c>
      <c r="S156" s="10">
        <f t="shared" si="2"/>
        <v>3.86038375</v>
      </c>
      <c r="T156" s="10">
        <f t="shared" si="3"/>
        <v>-2.85961605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>
      <c r="A157" s="9"/>
      <c r="B157" s="17" t="s">
        <v>174</v>
      </c>
      <c r="C157" s="10">
        <v>4.1</v>
      </c>
      <c r="D157" s="18">
        <v>1.9</v>
      </c>
      <c r="E157" s="1"/>
      <c r="F157" s="1"/>
      <c r="G157" s="17" t="s">
        <v>174</v>
      </c>
      <c r="H157" s="17">
        <v>1.667696</v>
      </c>
      <c r="I157" s="19">
        <v>3.93717308</v>
      </c>
      <c r="J157" s="1"/>
      <c r="K157" s="1"/>
      <c r="L157" s="17" t="s">
        <v>174</v>
      </c>
      <c r="M157" s="10">
        <f t="shared" si="1"/>
        <v>4.13462</v>
      </c>
      <c r="N157" s="1"/>
      <c r="O157" s="1"/>
      <c r="P157" s="1"/>
      <c r="Q157" s="17" t="s">
        <v>174</v>
      </c>
      <c r="R157" s="19">
        <v>7.04</v>
      </c>
      <c r="S157" s="10">
        <f t="shared" si="2"/>
        <v>4.13462</v>
      </c>
      <c r="T157" s="10">
        <f t="shared" si="3"/>
        <v>-2.90538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>
      <c r="A158" s="9"/>
      <c r="B158" s="17" t="s">
        <v>175</v>
      </c>
      <c r="C158" s="10">
        <v>3.9</v>
      </c>
      <c r="D158" s="18">
        <v>1.9</v>
      </c>
      <c r="E158" s="1"/>
      <c r="F158" s="1"/>
      <c r="G158" s="17" t="s">
        <v>175</v>
      </c>
      <c r="H158" s="17">
        <v>2.109359</v>
      </c>
      <c r="I158" s="19">
        <v>4.01399389</v>
      </c>
      <c r="J158" s="1"/>
      <c r="K158" s="1"/>
      <c r="L158" s="17" t="s">
        <v>175</v>
      </c>
      <c r="M158" s="10">
        <f t="shared" si="1"/>
        <v>4.63669875</v>
      </c>
      <c r="N158" s="1"/>
      <c r="O158" s="1"/>
      <c r="P158" s="1"/>
      <c r="Q158" s="17" t="s">
        <v>175</v>
      </c>
      <c r="R158" s="19">
        <v>7.5500002</v>
      </c>
      <c r="S158" s="10">
        <f t="shared" si="2"/>
        <v>4.63669875</v>
      </c>
      <c r="T158" s="10">
        <f t="shared" si="3"/>
        <v>-2.91330145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>
      <c r="A159" s="9"/>
      <c r="B159" s="17" t="s">
        <v>176</v>
      </c>
      <c r="C159" s="10">
        <v>3.5</v>
      </c>
      <c r="D159" s="18">
        <v>1.9</v>
      </c>
      <c r="E159" s="1"/>
      <c r="F159" s="1"/>
      <c r="G159" s="17" t="s">
        <v>176</v>
      </c>
      <c r="H159" s="17">
        <v>2.345981</v>
      </c>
      <c r="I159" s="19">
        <v>3.74854957</v>
      </c>
      <c r="J159" s="1"/>
      <c r="K159" s="1"/>
      <c r="L159" s="17" t="s">
        <v>176</v>
      </c>
      <c r="M159" s="10">
        <f t="shared" si="1"/>
        <v>4.83247625</v>
      </c>
      <c r="N159" s="1"/>
      <c r="O159" s="1"/>
      <c r="P159" s="1"/>
      <c r="Q159" s="17" t="s">
        <v>176</v>
      </c>
      <c r="R159" s="19">
        <v>7.8200002</v>
      </c>
      <c r="S159" s="10">
        <f t="shared" si="2"/>
        <v>4.83247625</v>
      </c>
      <c r="T159" s="10">
        <f t="shared" si="3"/>
        <v>-2.98752395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>
      <c r="A160" s="9"/>
      <c r="B160" s="17" t="s">
        <v>177</v>
      </c>
      <c r="C160" s="10">
        <v>4.2</v>
      </c>
      <c r="D160" s="18">
        <v>1.9</v>
      </c>
      <c r="E160" s="1"/>
      <c r="F160" s="1"/>
      <c r="G160" s="17" t="s">
        <v>177</v>
      </c>
      <c r="H160" s="17">
        <v>2.622484</v>
      </c>
      <c r="I160" s="19">
        <v>3.51926247</v>
      </c>
      <c r="J160" s="1"/>
      <c r="K160" s="1"/>
      <c r="L160" s="17" t="s">
        <v>177</v>
      </c>
      <c r="M160" s="10">
        <f t="shared" si="1"/>
        <v>5.353105</v>
      </c>
      <c r="N160" s="1"/>
      <c r="O160" s="1"/>
      <c r="P160" s="1"/>
      <c r="Q160" s="17" t="s">
        <v>177</v>
      </c>
      <c r="R160" s="19">
        <v>7.9099998</v>
      </c>
      <c r="S160" s="10">
        <f t="shared" si="2"/>
        <v>5.353105</v>
      </c>
      <c r="T160" s="10">
        <f t="shared" si="3"/>
        <v>-2.5568948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>
      <c r="A161" s="9"/>
      <c r="B161" s="17" t="s">
        <v>178</v>
      </c>
      <c r="C161" s="10">
        <v>2.4</v>
      </c>
      <c r="D161" s="18">
        <v>1.9</v>
      </c>
      <c r="E161" s="1"/>
      <c r="F161" s="1"/>
      <c r="G161" s="17" t="s">
        <v>178</v>
      </c>
      <c r="H161" s="17">
        <v>3.240178</v>
      </c>
      <c r="I161" s="19">
        <v>3.01049492</v>
      </c>
      <c r="J161" s="1"/>
      <c r="K161" s="1"/>
      <c r="L161" s="17" t="s">
        <v>178</v>
      </c>
      <c r="M161" s="10">
        <f t="shared" si="1"/>
        <v>5.6752225</v>
      </c>
      <c r="N161" s="1"/>
      <c r="O161" s="1"/>
      <c r="P161" s="1"/>
      <c r="Q161" s="17" t="s">
        <v>178</v>
      </c>
      <c r="R161" s="19">
        <v>8.2399998</v>
      </c>
      <c r="S161" s="10">
        <f t="shared" si="2"/>
        <v>5.6752225</v>
      </c>
      <c r="T161" s="10">
        <f t="shared" si="3"/>
        <v>-2.5647773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>
      <c r="A162" s="9"/>
      <c r="B162" s="17" t="s">
        <v>179</v>
      </c>
      <c r="C162" s="10">
        <v>4.0</v>
      </c>
      <c r="D162" s="18">
        <v>1.9</v>
      </c>
      <c r="E162" s="1"/>
      <c r="F162" s="1"/>
      <c r="G162" s="17" t="s">
        <v>179</v>
      </c>
      <c r="H162" s="17">
        <v>3.329322</v>
      </c>
      <c r="I162" s="19">
        <v>3.05228343</v>
      </c>
      <c r="J162" s="1"/>
      <c r="K162" s="1"/>
      <c r="L162" s="17" t="s">
        <v>179</v>
      </c>
      <c r="M162" s="10">
        <f t="shared" si="1"/>
        <v>6.1866525</v>
      </c>
      <c r="N162" s="1"/>
      <c r="O162" s="1"/>
      <c r="P162" s="1"/>
      <c r="Q162" s="17" t="s">
        <v>179</v>
      </c>
      <c r="R162" s="19">
        <v>8.29</v>
      </c>
      <c r="S162" s="10">
        <f t="shared" si="2"/>
        <v>6.1866525</v>
      </c>
      <c r="T162" s="10">
        <f t="shared" si="3"/>
        <v>-2.1033475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9"/>
      <c r="B163" s="17" t="s">
        <v>180</v>
      </c>
      <c r="C163" s="10">
        <v>3.0</v>
      </c>
      <c r="D163" s="18">
        <v>1.9</v>
      </c>
      <c r="E163" s="1"/>
      <c r="F163" s="1"/>
      <c r="G163" s="17" t="s">
        <v>180</v>
      </c>
      <c r="H163" s="17">
        <v>3.508073</v>
      </c>
      <c r="I163" s="19">
        <v>3.19786418</v>
      </c>
      <c r="J163" s="1"/>
      <c r="K163" s="1"/>
      <c r="L163" s="17" t="s">
        <v>180</v>
      </c>
      <c r="M163" s="10">
        <f t="shared" si="1"/>
        <v>6.16009125</v>
      </c>
      <c r="N163" s="1"/>
      <c r="O163" s="1"/>
      <c r="P163" s="1"/>
      <c r="Q163" s="17" t="s">
        <v>180</v>
      </c>
      <c r="R163" s="19">
        <v>7.9099998</v>
      </c>
      <c r="S163" s="10">
        <f t="shared" si="2"/>
        <v>6.16009125</v>
      </c>
      <c r="T163" s="10">
        <f t="shared" si="3"/>
        <v>-1.74990855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9"/>
      <c r="B164" s="17" t="s">
        <v>181</v>
      </c>
      <c r="C164" s="10">
        <v>2.5</v>
      </c>
      <c r="D164" s="18">
        <v>1.9</v>
      </c>
      <c r="E164" s="1"/>
      <c r="F164" s="1"/>
      <c r="G164" s="17" t="s">
        <v>181</v>
      </c>
      <c r="H164" s="17">
        <v>3.4271</v>
      </c>
      <c r="I164" s="19">
        <v>3.22936146</v>
      </c>
      <c r="J164" s="1"/>
      <c r="K164" s="1"/>
      <c r="L164" s="17" t="s">
        <v>181</v>
      </c>
      <c r="M164" s="10">
        <f t="shared" si="1"/>
        <v>5.933875</v>
      </c>
      <c r="N164" s="1"/>
      <c r="O164" s="1"/>
      <c r="P164" s="1"/>
      <c r="Q164" s="17" t="s">
        <v>181</v>
      </c>
      <c r="R164" s="19">
        <v>7.3800001</v>
      </c>
      <c r="S164" s="10">
        <f t="shared" si="2"/>
        <v>5.933875</v>
      </c>
      <c r="T164" s="10">
        <f t="shared" si="3"/>
        <v>-1.4461251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9"/>
      <c r="B165" s="17" t="s">
        <v>182</v>
      </c>
      <c r="C165" s="10">
        <v>2.4</v>
      </c>
      <c r="D165" s="18">
        <v>1.9</v>
      </c>
      <c r="E165" s="1"/>
      <c r="F165" s="1"/>
      <c r="G165" s="17" t="s">
        <v>182</v>
      </c>
      <c r="H165" s="17">
        <v>3.393488</v>
      </c>
      <c r="I165" s="19">
        <v>3.8148506</v>
      </c>
      <c r="J165" s="1"/>
      <c r="K165" s="1"/>
      <c r="L165" s="17" t="s">
        <v>182</v>
      </c>
      <c r="M165" s="10">
        <f t="shared" si="1"/>
        <v>5.86686</v>
      </c>
      <c r="N165" s="1"/>
      <c r="O165" s="1"/>
      <c r="P165" s="1"/>
      <c r="Q165" s="17" t="s">
        <v>182</v>
      </c>
      <c r="R165" s="19">
        <v>6.9499998</v>
      </c>
      <c r="S165" s="10">
        <f t="shared" si="2"/>
        <v>5.86686</v>
      </c>
      <c r="T165" s="10">
        <f t="shared" si="3"/>
        <v>-1.0831398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>
      <c r="A166" s="9"/>
      <c r="B166" s="17" t="s">
        <v>183</v>
      </c>
      <c r="C166" s="10">
        <v>2.2</v>
      </c>
      <c r="D166" s="18">
        <v>1.9</v>
      </c>
      <c r="E166" s="1"/>
      <c r="F166" s="1"/>
      <c r="G166" s="17" t="s">
        <v>183</v>
      </c>
      <c r="H166" s="17">
        <v>3.377329</v>
      </c>
      <c r="I166" s="19">
        <v>3.64767373</v>
      </c>
      <c r="J166" s="1"/>
      <c r="K166" s="1"/>
      <c r="L166" s="17" t="s">
        <v>183</v>
      </c>
      <c r="M166" s="10">
        <f t="shared" si="1"/>
        <v>5.79666125</v>
      </c>
      <c r="N166" s="1"/>
      <c r="O166" s="1"/>
      <c r="P166" s="1"/>
      <c r="Q166" s="17" t="s">
        <v>183</v>
      </c>
      <c r="R166" s="19">
        <v>7.1599998</v>
      </c>
      <c r="S166" s="10">
        <f t="shared" si="2"/>
        <v>5.79666125</v>
      </c>
      <c r="T166" s="10">
        <f t="shared" si="3"/>
        <v>-1.36333855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>
      <c r="A167" s="9"/>
      <c r="B167" s="17" t="s">
        <v>184</v>
      </c>
      <c r="C167" s="10">
        <v>2.8</v>
      </c>
      <c r="D167" s="18">
        <v>1.9</v>
      </c>
      <c r="E167" s="1"/>
      <c r="F167" s="1"/>
      <c r="G167" s="17" t="s">
        <v>184</v>
      </c>
      <c r="H167" s="17">
        <v>2.695937</v>
      </c>
      <c r="I167" s="19">
        <v>4.37372916</v>
      </c>
      <c r="J167" s="1"/>
      <c r="K167" s="1"/>
      <c r="L167" s="17" t="s">
        <v>184</v>
      </c>
      <c r="M167" s="10">
        <f t="shared" si="1"/>
        <v>5.09492125</v>
      </c>
      <c r="N167" s="1"/>
      <c r="O167" s="1"/>
      <c r="P167" s="1"/>
      <c r="Q167" s="17" t="s">
        <v>184</v>
      </c>
      <c r="R167" s="19">
        <v>6.8200002</v>
      </c>
      <c r="S167" s="10">
        <f t="shared" si="2"/>
        <v>5.09492125</v>
      </c>
      <c r="T167" s="10">
        <f t="shared" si="3"/>
        <v>-1.72507895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>
      <c r="A168" s="9"/>
      <c r="B168" s="17" t="s">
        <v>185</v>
      </c>
      <c r="C168" s="10">
        <v>3.1</v>
      </c>
      <c r="D168" s="18">
        <v>1.9</v>
      </c>
      <c r="E168" s="1"/>
      <c r="F168" s="1"/>
      <c r="G168" s="17" t="s">
        <v>185</v>
      </c>
      <c r="H168" s="17">
        <v>1.857882</v>
      </c>
      <c r="I168" s="19">
        <v>5.02674122</v>
      </c>
      <c r="J168" s="1"/>
      <c r="K168" s="1"/>
      <c r="L168" s="17" t="s">
        <v>185</v>
      </c>
      <c r="M168" s="10">
        <f t="shared" si="1"/>
        <v>4.1223525</v>
      </c>
      <c r="N168" s="1"/>
      <c r="O168" s="1"/>
      <c r="P168" s="1"/>
      <c r="Q168" s="17" t="s">
        <v>185</v>
      </c>
      <c r="R168" s="19">
        <v>7.0700002</v>
      </c>
      <c r="S168" s="10">
        <f t="shared" si="2"/>
        <v>4.1223525</v>
      </c>
      <c r="T168" s="10">
        <f t="shared" si="3"/>
        <v>-2.9476477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>
      <c r="A169" s="9"/>
      <c r="B169" s="17" t="s">
        <v>186</v>
      </c>
      <c r="C169" s="10">
        <v>5.8</v>
      </c>
      <c r="D169" s="18">
        <v>1.9</v>
      </c>
      <c r="E169" s="1"/>
      <c r="F169" s="1"/>
      <c r="G169" s="17" t="s">
        <v>186</v>
      </c>
      <c r="H169" s="17">
        <v>1.252134</v>
      </c>
      <c r="I169" s="19">
        <v>5.05688802</v>
      </c>
      <c r="J169" s="1"/>
      <c r="K169" s="1"/>
      <c r="L169" s="17" t="s">
        <v>186</v>
      </c>
      <c r="M169" s="10">
        <f t="shared" si="1"/>
        <v>4.0401675</v>
      </c>
      <c r="N169" s="1"/>
      <c r="O169" s="1"/>
      <c r="P169" s="1"/>
      <c r="Q169" s="17" t="s">
        <v>186</v>
      </c>
      <c r="R169" s="19">
        <v>7.0100002</v>
      </c>
      <c r="S169" s="10">
        <f t="shared" si="2"/>
        <v>4.0401675</v>
      </c>
      <c r="T169" s="10">
        <f t="shared" si="3"/>
        <v>-2.9698327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>
      <c r="A170" s="9"/>
      <c r="B170" s="17" t="s">
        <v>187</v>
      </c>
      <c r="C170" s="10">
        <v>4.2</v>
      </c>
      <c r="D170" s="18">
        <v>1.9</v>
      </c>
      <c r="E170" s="1"/>
      <c r="F170" s="1"/>
      <c r="G170" s="17" t="s">
        <v>187</v>
      </c>
      <c r="H170" s="17">
        <v>1.295531</v>
      </c>
      <c r="I170" s="19">
        <v>5.65417872</v>
      </c>
      <c r="J170" s="1"/>
      <c r="K170" s="1"/>
      <c r="L170" s="17" t="s">
        <v>187</v>
      </c>
      <c r="M170" s="10">
        <f t="shared" si="1"/>
        <v>3.69441375</v>
      </c>
      <c r="N170" s="1"/>
      <c r="O170" s="1"/>
      <c r="P170" s="1"/>
      <c r="Q170" s="17" t="s">
        <v>187</v>
      </c>
      <c r="R170" s="19">
        <v>6.6500001</v>
      </c>
      <c r="S170" s="10">
        <f t="shared" si="2"/>
        <v>3.69441375</v>
      </c>
      <c r="T170" s="10">
        <f t="shared" si="3"/>
        <v>-2.95558635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>
      <c r="A171" s="9"/>
      <c r="B171" s="17" t="s">
        <v>188</v>
      </c>
      <c r="C171" s="10">
        <v>4.3</v>
      </c>
      <c r="D171" s="18">
        <v>1.9</v>
      </c>
      <c r="E171" s="1"/>
      <c r="F171" s="1"/>
      <c r="G171" s="17" t="s">
        <v>188</v>
      </c>
      <c r="H171" s="17">
        <v>1.59385</v>
      </c>
      <c r="I171" s="19">
        <v>5.48213851</v>
      </c>
      <c r="J171" s="1"/>
      <c r="K171" s="1"/>
      <c r="L171" s="17" t="s">
        <v>188</v>
      </c>
      <c r="M171" s="10">
        <f t="shared" si="1"/>
        <v>4.0923125</v>
      </c>
      <c r="N171" s="1"/>
      <c r="O171" s="1"/>
      <c r="P171" s="1"/>
      <c r="Q171" s="17" t="s">
        <v>188</v>
      </c>
      <c r="R171" s="19">
        <v>6.0900002</v>
      </c>
      <c r="S171" s="10">
        <f t="shared" si="2"/>
        <v>4.0923125</v>
      </c>
      <c r="T171" s="10">
        <f t="shared" si="3"/>
        <v>-1.9976877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>
      <c r="A172" s="9"/>
      <c r="B172" s="17" t="s">
        <v>189</v>
      </c>
      <c r="C172" s="10">
        <v>2.9</v>
      </c>
      <c r="D172" s="18">
        <v>1.9</v>
      </c>
      <c r="E172" s="1"/>
      <c r="F172" s="1"/>
      <c r="G172" s="17" t="s">
        <v>189</v>
      </c>
      <c r="H172" s="17">
        <v>2.200075</v>
      </c>
      <c r="I172" s="19">
        <v>5.22677755</v>
      </c>
      <c r="J172" s="1"/>
      <c r="K172" s="1"/>
      <c r="L172" s="17" t="s">
        <v>189</v>
      </c>
      <c r="M172" s="10">
        <f t="shared" si="1"/>
        <v>4.50009375</v>
      </c>
      <c r="N172" s="1"/>
      <c r="O172" s="1"/>
      <c r="P172" s="1"/>
      <c r="Q172" s="17" t="s">
        <v>189</v>
      </c>
      <c r="R172" s="19">
        <v>6.0500002</v>
      </c>
      <c r="S172" s="10">
        <f t="shared" si="2"/>
        <v>4.50009375</v>
      </c>
      <c r="T172" s="10">
        <f t="shared" si="3"/>
        <v>-1.54990645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>
      <c r="A173" s="9"/>
      <c r="B173" s="17" t="s">
        <v>190</v>
      </c>
      <c r="C173" s="10">
        <v>1.8</v>
      </c>
      <c r="D173" s="18">
        <v>1.9</v>
      </c>
      <c r="E173" s="1"/>
      <c r="F173" s="1"/>
      <c r="G173" s="17" t="s">
        <v>190</v>
      </c>
      <c r="H173" s="17">
        <v>2.866779</v>
      </c>
      <c r="I173" s="19">
        <v>4.79656918</v>
      </c>
      <c r="J173" s="1"/>
      <c r="K173" s="1"/>
      <c r="L173" s="17" t="s">
        <v>190</v>
      </c>
      <c r="M173" s="10">
        <f t="shared" si="1"/>
        <v>5.05847375</v>
      </c>
      <c r="N173" s="1"/>
      <c r="O173" s="1"/>
      <c r="P173" s="1"/>
      <c r="Q173" s="17" t="s">
        <v>190</v>
      </c>
      <c r="R173" s="19">
        <v>5.75</v>
      </c>
      <c r="S173" s="10">
        <f t="shared" si="2"/>
        <v>5.05847375</v>
      </c>
      <c r="T173" s="10">
        <f t="shared" si="3"/>
        <v>-0.69152625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>
      <c r="A174" s="9"/>
      <c r="B174" s="17" t="s">
        <v>191</v>
      </c>
      <c r="C174" s="10">
        <v>2.9</v>
      </c>
      <c r="D174" s="18">
        <v>1.9</v>
      </c>
      <c r="E174" s="1"/>
      <c r="F174" s="1"/>
      <c r="G174" s="17" t="s">
        <v>191</v>
      </c>
      <c r="H174" s="17">
        <v>2.131603</v>
      </c>
      <c r="I174" s="19">
        <v>5.25875464</v>
      </c>
      <c r="J174" s="1"/>
      <c r="K174" s="1"/>
      <c r="L174" s="17" t="s">
        <v>191</v>
      </c>
      <c r="M174" s="10">
        <f t="shared" si="1"/>
        <v>4.41450375</v>
      </c>
      <c r="N174" s="1"/>
      <c r="O174" s="1"/>
      <c r="P174" s="1"/>
      <c r="Q174" s="17" t="s">
        <v>191</v>
      </c>
      <c r="R174" s="19">
        <v>5.23</v>
      </c>
      <c r="S174" s="10">
        <f t="shared" si="2"/>
        <v>4.41450375</v>
      </c>
      <c r="T174" s="10">
        <f t="shared" si="3"/>
        <v>-0.81549625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>
      <c r="A175" s="9"/>
      <c r="B175" s="17" t="s">
        <v>192</v>
      </c>
      <c r="C175" s="10">
        <v>4.4</v>
      </c>
      <c r="D175" s="18">
        <v>1.9</v>
      </c>
      <c r="E175" s="1"/>
      <c r="F175" s="1"/>
      <c r="G175" s="17" t="s">
        <v>192</v>
      </c>
      <c r="H175" s="17">
        <v>2.196383</v>
      </c>
      <c r="I175" s="19">
        <v>5.37757668</v>
      </c>
      <c r="J175" s="1"/>
      <c r="K175" s="1"/>
      <c r="L175" s="17" t="s">
        <v>192</v>
      </c>
      <c r="M175" s="10">
        <f t="shared" si="1"/>
        <v>4.87047875</v>
      </c>
      <c r="N175" s="1"/>
      <c r="O175" s="1"/>
      <c r="P175" s="1"/>
      <c r="Q175" s="17" t="s">
        <v>192</v>
      </c>
      <c r="R175" s="19">
        <v>6.1500001</v>
      </c>
      <c r="S175" s="10">
        <f t="shared" si="2"/>
        <v>4.87047875</v>
      </c>
      <c r="T175" s="10">
        <f t="shared" si="3"/>
        <v>-1.27952135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>
      <c r="A176" s="9"/>
      <c r="B176" s="17" t="s">
        <v>193</v>
      </c>
      <c r="C176" s="10">
        <v>5.5</v>
      </c>
      <c r="D176" s="18">
        <v>1.9</v>
      </c>
      <c r="E176" s="1"/>
      <c r="F176" s="1"/>
      <c r="G176" s="17" t="s">
        <v>193</v>
      </c>
      <c r="H176" s="17">
        <v>1.895124</v>
      </c>
      <c r="I176" s="19">
        <v>5.9419676</v>
      </c>
      <c r="J176" s="1"/>
      <c r="K176" s="1"/>
      <c r="L176" s="17" t="s">
        <v>193</v>
      </c>
      <c r="M176" s="10">
        <f t="shared" si="1"/>
        <v>4.768905</v>
      </c>
      <c r="N176" s="1"/>
      <c r="O176" s="1"/>
      <c r="P176" s="1"/>
      <c r="Q176" s="17" t="s">
        <v>193</v>
      </c>
      <c r="R176" s="19">
        <v>5.8800001</v>
      </c>
      <c r="S176" s="10">
        <f t="shared" si="2"/>
        <v>4.768905</v>
      </c>
      <c r="T176" s="10">
        <f t="shared" si="3"/>
        <v>-1.1110951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>
      <c r="A177" s="9"/>
      <c r="B177" s="17" t="s">
        <v>194</v>
      </c>
      <c r="C177" s="10">
        <v>4.3</v>
      </c>
      <c r="D177" s="18">
        <v>1.9</v>
      </c>
      <c r="E177" s="1"/>
      <c r="F177" s="1"/>
      <c r="G177" s="17" t="s">
        <v>194</v>
      </c>
      <c r="H177" s="17">
        <v>1.785064</v>
      </c>
      <c r="I177" s="19">
        <v>6.47592055</v>
      </c>
      <c r="J177" s="1"/>
      <c r="K177" s="1"/>
      <c r="L177" s="17" t="s">
        <v>194</v>
      </c>
      <c r="M177" s="10">
        <f t="shared" si="1"/>
        <v>4.33133</v>
      </c>
      <c r="N177" s="1"/>
      <c r="O177" s="1"/>
      <c r="P177" s="1"/>
      <c r="Q177" s="17" t="s">
        <v>194</v>
      </c>
      <c r="R177" s="19">
        <v>5.4499998</v>
      </c>
      <c r="S177" s="10">
        <f t="shared" si="2"/>
        <v>4.33133</v>
      </c>
      <c r="T177" s="10">
        <f t="shared" si="3"/>
        <v>-1.1186698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>
      <c r="A178" s="9"/>
      <c r="B178" s="17" t="s">
        <v>195</v>
      </c>
      <c r="C178" s="10">
        <v>3.9</v>
      </c>
      <c r="D178" s="18">
        <v>1.9</v>
      </c>
      <c r="E178" s="1"/>
      <c r="F178" s="1"/>
      <c r="G178" s="17" t="s">
        <v>195</v>
      </c>
      <c r="H178" s="17">
        <v>2.867514</v>
      </c>
      <c r="I178" s="19">
        <v>6.41853668</v>
      </c>
      <c r="J178" s="1"/>
      <c r="K178" s="1"/>
      <c r="L178" s="17" t="s">
        <v>195</v>
      </c>
      <c r="M178" s="10">
        <f t="shared" si="1"/>
        <v>5.5843925</v>
      </c>
      <c r="N178" s="1"/>
      <c r="O178" s="1"/>
      <c r="P178" s="1"/>
      <c r="Q178" s="17" t="s">
        <v>195</v>
      </c>
      <c r="R178" s="19">
        <v>6.29</v>
      </c>
      <c r="S178" s="10">
        <f t="shared" si="2"/>
        <v>5.5843925</v>
      </c>
      <c r="T178" s="10">
        <f t="shared" si="3"/>
        <v>-0.7056075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5.75" customHeight="1">
      <c r="A179" s="9"/>
      <c r="B179" s="17" t="s">
        <v>196</v>
      </c>
      <c r="C179" s="10">
        <v>2.1</v>
      </c>
      <c r="D179" s="18">
        <v>1.9</v>
      </c>
      <c r="E179" s="1"/>
      <c r="F179" s="1"/>
      <c r="G179" s="17" t="s">
        <v>196</v>
      </c>
      <c r="H179" s="17">
        <v>2.727108</v>
      </c>
      <c r="I179" s="19">
        <v>6.99754379</v>
      </c>
      <c r="J179" s="1"/>
      <c r="K179" s="1"/>
      <c r="L179" s="17" t="s">
        <v>196</v>
      </c>
      <c r="M179" s="10">
        <f t="shared" si="1"/>
        <v>4.958885</v>
      </c>
      <c r="N179" s="1"/>
      <c r="O179" s="1"/>
      <c r="P179" s="1"/>
      <c r="Q179" s="17" t="s">
        <v>196</v>
      </c>
      <c r="R179" s="19">
        <v>5.75</v>
      </c>
      <c r="S179" s="10">
        <f t="shared" si="2"/>
        <v>4.958885</v>
      </c>
      <c r="T179" s="10">
        <f t="shared" si="3"/>
        <v>-0.791115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>
      <c r="A180" s="9"/>
      <c r="B180" s="17" t="s">
        <v>197</v>
      </c>
      <c r="C180" s="10">
        <v>1.7</v>
      </c>
      <c r="D180" s="18">
        <v>1.9</v>
      </c>
      <c r="E180" s="1"/>
      <c r="F180" s="1"/>
      <c r="G180" s="17" t="s">
        <v>197</v>
      </c>
      <c r="H180" s="17">
        <v>3.322499</v>
      </c>
      <c r="I180" s="19">
        <v>6.72877001</v>
      </c>
      <c r="J180" s="1"/>
      <c r="K180" s="1"/>
      <c r="L180" s="17" t="s">
        <v>197</v>
      </c>
      <c r="M180" s="10">
        <f t="shared" si="1"/>
        <v>5.60312375</v>
      </c>
      <c r="N180" s="1"/>
      <c r="O180" s="1"/>
      <c r="P180" s="1"/>
      <c r="Q180" s="17" t="s">
        <v>197</v>
      </c>
      <c r="R180" s="19">
        <v>5.75</v>
      </c>
      <c r="S180" s="10">
        <f t="shared" si="2"/>
        <v>5.60312375</v>
      </c>
      <c r="T180" s="10">
        <f t="shared" si="3"/>
        <v>-0.14687625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>
      <c r="A181" s="9"/>
      <c r="B181" s="17" t="s">
        <v>198</v>
      </c>
      <c r="C181" s="10">
        <v>3.1</v>
      </c>
      <c r="D181" s="18">
        <v>1.9</v>
      </c>
      <c r="E181" s="1"/>
      <c r="F181" s="1"/>
      <c r="G181" s="17" t="s">
        <v>198</v>
      </c>
      <c r="H181" s="17">
        <v>3.042233</v>
      </c>
      <c r="I181" s="19">
        <v>7.08137901</v>
      </c>
      <c r="J181" s="1"/>
      <c r="K181" s="1"/>
      <c r="L181" s="17" t="s">
        <v>198</v>
      </c>
      <c r="M181" s="10">
        <f t="shared" si="1"/>
        <v>5.60279125</v>
      </c>
      <c r="N181" s="1"/>
      <c r="O181" s="1"/>
      <c r="P181" s="1"/>
      <c r="Q181" s="17" t="s">
        <v>198</v>
      </c>
      <c r="R181" s="19">
        <v>5.9299998</v>
      </c>
      <c r="S181" s="10">
        <f t="shared" si="2"/>
        <v>5.60279125</v>
      </c>
      <c r="T181" s="10">
        <f t="shared" si="3"/>
        <v>-0.32720855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>
      <c r="A182" s="9"/>
      <c r="B182" s="17" t="s">
        <v>199</v>
      </c>
      <c r="C182" s="10">
        <v>1.9</v>
      </c>
      <c r="D182" s="18">
        <v>1.9</v>
      </c>
      <c r="E182" s="1"/>
      <c r="F182" s="1"/>
      <c r="G182" s="17" t="s">
        <v>199</v>
      </c>
      <c r="H182" s="17">
        <v>2.946366</v>
      </c>
      <c r="I182" s="19">
        <v>7.50019287</v>
      </c>
      <c r="J182" s="1"/>
      <c r="K182" s="1"/>
      <c r="L182" s="17" t="s">
        <v>199</v>
      </c>
      <c r="M182" s="10">
        <f t="shared" si="1"/>
        <v>5.1829575</v>
      </c>
      <c r="N182" s="1"/>
      <c r="O182" s="1"/>
      <c r="P182" s="1"/>
      <c r="Q182" s="17" t="s">
        <v>199</v>
      </c>
      <c r="R182" s="19">
        <v>5.5799999</v>
      </c>
      <c r="S182" s="10">
        <f t="shared" si="2"/>
        <v>5.1829575</v>
      </c>
      <c r="T182" s="10">
        <f t="shared" si="3"/>
        <v>-0.3970424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>
      <c r="A183" s="9"/>
      <c r="B183" s="17" t="s">
        <v>200</v>
      </c>
      <c r="C183" s="10">
        <v>2.1</v>
      </c>
      <c r="D183" s="18">
        <v>1.9</v>
      </c>
      <c r="E183" s="1"/>
      <c r="F183" s="1"/>
      <c r="G183" s="17" t="s">
        <v>200</v>
      </c>
      <c r="H183" s="17">
        <v>3.83263</v>
      </c>
      <c r="I183" s="19">
        <v>6.09476424</v>
      </c>
      <c r="J183" s="1"/>
      <c r="K183" s="1"/>
      <c r="L183" s="17" t="s">
        <v>200</v>
      </c>
      <c r="M183" s="10">
        <f t="shared" si="1"/>
        <v>6.3407875</v>
      </c>
      <c r="N183" s="1"/>
      <c r="O183" s="1"/>
      <c r="P183" s="1"/>
      <c r="Q183" s="17" t="s">
        <v>200</v>
      </c>
      <c r="R183" s="19">
        <v>5.77</v>
      </c>
      <c r="S183" s="10">
        <f t="shared" si="2"/>
        <v>6.3407875</v>
      </c>
      <c r="T183" s="10">
        <f t="shared" si="3"/>
        <v>0.5707875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>
      <c r="A184" s="9"/>
      <c r="B184" s="17" t="s">
        <v>201</v>
      </c>
      <c r="C184" s="10">
        <v>1.7</v>
      </c>
      <c r="D184" s="18">
        <v>1.9</v>
      </c>
      <c r="E184" s="1"/>
      <c r="F184" s="1"/>
      <c r="G184" s="17" t="s">
        <v>201</v>
      </c>
      <c r="H184" s="17">
        <v>3.739951</v>
      </c>
      <c r="I184" s="19">
        <v>6.0529585</v>
      </c>
      <c r="J184" s="1"/>
      <c r="K184" s="1"/>
      <c r="L184" s="17" t="s">
        <v>201</v>
      </c>
      <c r="M184" s="10">
        <f t="shared" si="1"/>
        <v>6.12493875</v>
      </c>
      <c r="N184" s="1"/>
      <c r="O184" s="1"/>
      <c r="P184" s="1"/>
      <c r="Q184" s="17" t="s">
        <v>201</v>
      </c>
      <c r="R184" s="19">
        <v>6.27</v>
      </c>
      <c r="S184" s="10">
        <f t="shared" si="2"/>
        <v>6.12493875</v>
      </c>
      <c r="T184" s="10">
        <f t="shared" si="3"/>
        <v>-0.14506125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>
      <c r="A185" s="9"/>
      <c r="B185" s="17" t="s">
        <v>202</v>
      </c>
      <c r="C185" s="10">
        <v>1.3</v>
      </c>
      <c r="D185" s="18">
        <v>1.9</v>
      </c>
      <c r="E185" s="1"/>
      <c r="F185" s="1"/>
      <c r="G185" s="17" t="s">
        <v>202</v>
      </c>
      <c r="H185" s="17">
        <v>3.6471</v>
      </c>
      <c r="I185" s="19">
        <v>4.84729031</v>
      </c>
      <c r="J185" s="1"/>
      <c r="K185" s="1"/>
      <c r="L185" s="17" t="s">
        <v>202</v>
      </c>
      <c r="M185" s="10">
        <f t="shared" si="1"/>
        <v>5.908875</v>
      </c>
      <c r="N185" s="1"/>
      <c r="O185" s="1"/>
      <c r="P185" s="1"/>
      <c r="Q185" s="17" t="s">
        <v>202</v>
      </c>
      <c r="R185" s="19">
        <v>6.3200002</v>
      </c>
      <c r="S185" s="10">
        <f t="shared" si="2"/>
        <v>5.908875</v>
      </c>
      <c r="T185" s="10">
        <f t="shared" si="3"/>
        <v>-0.4111252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>
      <c r="A186" s="9"/>
      <c r="B186" s="17" t="s">
        <v>203</v>
      </c>
      <c r="C186" s="10">
        <v>1.3</v>
      </c>
      <c r="D186" s="18">
        <v>1.9</v>
      </c>
      <c r="E186" s="1"/>
      <c r="F186" s="1"/>
      <c r="G186" s="17" t="s">
        <v>203</v>
      </c>
      <c r="H186" s="17">
        <v>4.010283</v>
      </c>
      <c r="I186" s="19">
        <v>1.98136206</v>
      </c>
      <c r="J186" s="1"/>
      <c r="K186" s="1"/>
      <c r="L186" s="17" t="s">
        <v>203</v>
      </c>
      <c r="M186" s="10">
        <f t="shared" si="1"/>
        <v>6.36285375</v>
      </c>
      <c r="N186" s="1"/>
      <c r="O186" s="1"/>
      <c r="P186" s="1"/>
      <c r="Q186" s="17" t="s">
        <v>203</v>
      </c>
      <c r="R186" s="19">
        <v>6.6799998</v>
      </c>
      <c r="S186" s="10">
        <f t="shared" si="2"/>
        <v>6.36285375</v>
      </c>
      <c r="T186" s="10">
        <f t="shared" si="3"/>
        <v>-0.31714605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>
      <c r="A187" s="9"/>
      <c r="B187" s="17" t="s">
        <v>204</v>
      </c>
      <c r="C187" s="10">
        <v>0.4</v>
      </c>
      <c r="D187" s="18">
        <v>1.9</v>
      </c>
      <c r="E187" s="1"/>
      <c r="F187" s="1"/>
      <c r="G187" s="17" t="s">
        <v>204</v>
      </c>
      <c r="H187" s="17">
        <v>3.335591</v>
      </c>
      <c r="I187" s="19">
        <v>1.48716724</v>
      </c>
      <c r="J187" s="1"/>
      <c r="K187" s="1"/>
      <c r="L187" s="17" t="s">
        <v>204</v>
      </c>
      <c r="M187" s="10">
        <f t="shared" si="1"/>
        <v>5.29448875</v>
      </c>
      <c r="N187" s="1"/>
      <c r="O187" s="1"/>
      <c r="P187" s="1"/>
      <c r="Q187" s="17" t="s">
        <v>204</v>
      </c>
      <c r="R187" s="19">
        <v>6.4</v>
      </c>
      <c r="S187" s="10">
        <f t="shared" si="2"/>
        <v>5.29448875</v>
      </c>
      <c r="T187" s="10">
        <f t="shared" si="3"/>
        <v>-1.10551125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>
      <c r="A188" s="9"/>
      <c r="B188" s="17" t="s">
        <v>205</v>
      </c>
      <c r="C188" s="10">
        <v>1.1</v>
      </c>
      <c r="D188" s="18">
        <v>1.9</v>
      </c>
      <c r="E188" s="1"/>
      <c r="F188" s="1"/>
      <c r="G188" s="17" t="s">
        <v>205</v>
      </c>
      <c r="H188" s="17">
        <v>1.937332</v>
      </c>
      <c r="I188" s="19">
        <v>0.15234171</v>
      </c>
      <c r="J188" s="1"/>
      <c r="K188" s="1"/>
      <c r="L188" s="17" t="s">
        <v>205</v>
      </c>
      <c r="M188" s="10">
        <f t="shared" si="1"/>
        <v>3.721665</v>
      </c>
      <c r="N188" s="1"/>
      <c r="O188" s="1"/>
      <c r="P188" s="1"/>
      <c r="Q188" s="17" t="s">
        <v>205</v>
      </c>
      <c r="R188" s="19">
        <v>6.14</v>
      </c>
      <c r="S188" s="10">
        <f t="shared" si="2"/>
        <v>3.721665</v>
      </c>
      <c r="T188" s="10">
        <f t="shared" si="3"/>
        <v>-2.418335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>
      <c r="A189" s="9"/>
      <c r="B189" s="17" t="s">
        <v>206</v>
      </c>
      <c r="C189" s="10">
        <v>0.6</v>
      </c>
      <c r="D189" s="18">
        <v>1.9</v>
      </c>
      <c r="E189" s="1"/>
      <c r="F189" s="1"/>
      <c r="G189" s="17" t="s">
        <v>206</v>
      </c>
      <c r="H189" s="17">
        <v>2.424095</v>
      </c>
      <c r="I189" s="19">
        <v>-0.7809279</v>
      </c>
      <c r="J189" s="1"/>
      <c r="K189" s="1"/>
      <c r="L189" s="17" t="s">
        <v>206</v>
      </c>
      <c r="M189" s="10">
        <f t="shared" si="1"/>
        <v>4.20511875</v>
      </c>
      <c r="N189" s="1"/>
      <c r="O189" s="1"/>
      <c r="P189" s="1"/>
      <c r="Q189" s="17" t="s">
        <v>206</v>
      </c>
      <c r="R189" s="19">
        <v>6.16</v>
      </c>
      <c r="S189" s="10">
        <f t="shared" si="2"/>
        <v>4.20511875</v>
      </c>
      <c r="T189" s="10">
        <f t="shared" si="3"/>
        <v>-1.95488125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>
      <c r="A190" s="9"/>
      <c r="B190" s="17" t="s">
        <v>207</v>
      </c>
      <c r="C190" s="10">
        <v>1.1</v>
      </c>
      <c r="D190" s="18">
        <v>1.9</v>
      </c>
      <c r="E190" s="1"/>
      <c r="F190" s="1"/>
      <c r="G190" s="17" t="s">
        <v>207</v>
      </c>
      <c r="H190" s="17">
        <v>2.650684</v>
      </c>
      <c r="I190" s="19">
        <v>-1.9038184</v>
      </c>
      <c r="J190" s="1"/>
      <c r="K190" s="1"/>
      <c r="L190" s="17" t="s">
        <v>207</v>
      </c>
      <c r="M190" s="10">
        <f t="shared" si="1"/>
        <v>4.613355</v>
      </c>
      <c r="N190" s="1"/>
      <c r="O190" s="1"/>
      <c r="P190" s="1"/>
      <c r="Q190" s="17" t="s">
        <v>207</v>
      </c>
      <c r="R190" s="19">
        <v>6.66</v>
      </c>
      <c r="S190" s="10">
        <f t="shared" si="2"/>
        <v>4.613355</v>
      </c>
      <c r="T190" s="10">
        <f t="shared" si="3"/>
        <v>-2.046645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>
      <c r="A191" s="9"/>
      <c r="B191" s="17" t="s">
        <v>208</v>
      </c>
      <c r="C191" s="10">
        <v>2.4</v>
      </c>
      <c r="D191" s="18">
        <v>1.9</v>
      </c>
      <c r="E191" s="1"/>
      <c r="F191" s="1"/>
      <c r="G191" s="17" t="s">
        <v>208</v>
      </c>
      <c r="H191" s="17">
        <v>2.360478</v>
      </c>
      <c r="I191" s="19">
        <v>-3.7790396</v>
      </c>
      <c r="J191" s="1"/>
      <c r="K191" s="1"/>
      <c r="L191" s="17" t="s">
        <v>208</v>
      </c>
      <c r="M191" s="10">
        <f t="shared" si="1"/>
        <v>4.5755975</v>
      </c>
      <c r="N191" s="1"/>
      <c r="O191" s="1"/>
      <c r="P191" s="1"/>
      <c r="Q191" s="17" t="s">
        <v>208</v>
      </c>
      <c r="R191" s="19">
        <v>6.38</v>
      </c>
      <c r="S191" s="10">
        <f t="shared" si="2"/>
        <v>4.5755975</v>
      </c>
      <c r="T191" s="10">
        <f t="shared" si="3"/>
        <v>-1.8044025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>
      <c r="A192" s="9"/>
      <c r="B192" s="17" t="s">
        <v>209</v>
      </c>
      <c r="C192" s="10">
        <v>2.4</v>
      </c>
      <c r="D192" s="18">
        <v>1.9</v>
      </c>
      <c r="E192" s="1"/>
      <c r="F192" s="1"/>
      <c r="G192" s="17" t="s">
        <v>209</v>
      </c>
      <c r="H192" s="17">
        <v>3.974384</v>
      </c>
      <c r="I192" s="19">
        <v>-7.5396747</v>
      </c>
      <c r="J192" s="1"/>
      <c r="K192" s="1"/>
      <c r="L192" s="17" t="s">
        <v>209</v>
      </c>
      <c r="M192" s="10">
        <f t="shared" si="1"/>
        <v>6.59298</v>
      </c>
      <c r="N192" s="1"/>
      <c r="O192" s="1"/>
      <c r="P192" s="1"/>
      <c r="Q192" s="17" t="s">
        <v>209</v>
      </c>
      <c r="R192" s="19">
        <v>6.1</v>
      </c>
      <c r="S192" s="10">
        <f t="shared" si="2"/>
        <v>6.59298</v>
      </c>
      <c r="T192" s="10">
        <f t="shared" si="3"/>
        <v>0.49298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>
      <c r="A193" s="9"/>
      <c r="B193" s="17" t="s">
        <v>210</v>
      </c>
      <c r="C193" s="10">
        <v>1.4</v>
      </c>
      <c r="D193" s="18">
        <v>1.9</v>
      </c>
      <c r="E193" s="1"/>
      <c r="F193" s="1"/>
      <c r="G193" s="17" t="s">
        <v>210</v>
      </c>
      <c r="H193" s="17">
        <v>4.095428</v>
      </c>
      <c r="I193" s="19">
        <v>-9.9551056</v>
      </c>
      <c r="J193" s="1"/>
      <c r="K193" s="1"/>
      <c r="L193" s="17" t="s">
        <v>210</v>
      </c>
      <c r="M193" s="10">
        <f t="shared" si="1"/>
        <v>6.494285</v>
      </c>
      <c r="N193" s="1"/>
      <c r="O193" s="1"/>
      <c r="P193" s="1"/>
      <c r="Q193" s="17" t="s">
        <v>210</v>
      </c>
      <c r="R193" s="19">
        <v>5.97</v>
      </c>
      <c r="S193" s="10">
        <f t="shared" si="2"/>
        <v>6.494285</v>
      </c>
      <c r="T193" s="10">
        <f t="shared" si="3"/>
        <v>0.524285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>
      <c r="A194" s="9"/>
      <c r="B194" s="17" t="s">
        <v>211</v>
      </c>
      <c r="C194" s="10">
        <v>2.2</v>
      </c>
      <c r="D194" s="18">
        <v>1.9</v>
      </c>
      <c r="E194" s="1"/>
      <c r="F194" s="1"/>
      <c r="G194" s="17" t="s">
        <v>211</v>
      </c>
      <c r="H194" s="17">
        <v>4.379385</v>
      </c>
      <c r="I194" s="19">
        <v>-12.496879</v>
      </c>
      <c r="J194" s="1"/>
      <c r="K194" s="1"/>
      <c r="L194" s="17" t="s">
        <v>211</v>
      </c>
      <c r="M194" s="10">
        <f t="shared" si="1"/>
        <v>7.04923125</v>
      </c>
      <c r="N194" s="1"/>
      <c r="O194" s="1"/>
      <c r="P194" s="1"/>
      <c r="Q194" s="17" t="s">
        <v>211</v>
      </c>
      <c r="R194" s="19">
        <v>6.32</v>
      </c>
      <c r="S194" s="10">
        <f t="shared" si="2"/>
        <v>7.04923125</v>
      </c>
      <c r="T194" s="10">
        <f t="shared" si="3"/>
        <v>0.72923125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>
      <c r="A195" s="9"/>
      <c r="B195" s="17" t="s">
        <v>212</v>
      </c>
      <c r="C195" s="10">
        <v>1.5</v>
      </c>
      <c r="D195" s="18">
        <v>1.9</v>
      </c>
      <c r="E195" s="1"/>
      <c r="F195" s="1"/>
      <c r="G195" s="17" t="s">
        <v>212</v>
      </c>
      <c r="H195" s="17">
        <v>5.302814</v>
      </c>
      <c r="I195" s="19">
        <v>-13.432969</v>
      </c>
      <c r="J195" s="1"/>
      <c r="K195" s="1"/>
      <c r="L195" s="17" t="s">
        <v>212</v>
      </c>
      <c r="M195" s="10">
        <f t="shared" si="1"/>
        <v>8.0285175</v>
      </c>
      <c r="N195" s="1"/>
      <c r="O195" s="1"/>
      <c r="P195" s="1"/>
      <c r="Q195" s="17" t="s">
        <v>212</v>
      </c>
      <c r="R195" s="19">
        <v>6.04</v>
      </c>
      <c r="S195" s="10">
        <f t="shared" si="2"/>
        <v>8.0285175</v>
      </c>
      <c r="T195" s="10">
        <f t="shared" si="3"/>
        <v>1.9885175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>
      <c r="A196" s="9"/>
      <c r="B196" s="17" t="s">
        <v>213</v>
      </c>
      <c r="C196" s="10">
        <v>0.1</v>
      </c>
      <c r="D196" s="18">
        <v>1.9</v>
      </c>
      <c r="E196" s="1"/>
      <c r="F196" s="1"/>
      <c r="G196" s="17" t="s">
        <v>213</v>
      </c>
      <c r="H196" s="17">
        <v>1.601687</v>
      </c>
      <c r="I196" s="19">
        <v>-10.33038</v>
      </c>
      <c r="J196" s="1"/>
      <c r="K196" s="1"/>
      <c r="L196" s="17" t="s">
        <v>213</v>
      </c>
      <c r="M196" s="10">
        <f t="shared" si="1"/>
        <v>3.05210875</v>
      </c>
      <c r="N196" s="1"/>
      <c r="O196" s="1"/>
      <c r="P196" s="1"/>
      <c r="Q196" s="17" t="s">
        <v>213</v>
      </c>
      <c r="R196" s="19">
        <v>5.33</v>
      </c>
      <c r="S196" s="10">
        <f t="shared" si="2"/>
        <v>3.05210875</v>
      </c>
      <c r="T196" s="10">
        <f t="shared" si="3"/>
        <v>-2.27789125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9"/>
      <c r="B197" s="17" t="s">
        <v>214</v>
      </c>
      <c r="C197" s="10">
        <v>1.7</v>
      </c>
      <c r="D197" s="18">
        <v>1.9</v>
      </c>
      <c r="E197" s="1"/>
      <c r="F197" s="1"/>
      <c r="G197" s="17" t="s">
        <v>214</v>
      </c>
      <c r="H197" s="17">
        <v>-0.04023253</v>
      </c>
      <c r="I197" s="19">
        <v>-8.0418585</v>
      </c>
      <c r="J197" s="1"/>
      <c r="K197" s="1"/>
      <c r="L197" s="17" t="s">
        <v>214</v>
      </c>
      <c r="M197" s="10">
        <f t="shared" si="1"/>
        <v>1.399709338</v>
      </c>
      <c r="N197" s="1"/>
      <c r="O197" s="1"/>
      <c r="P197" s="1"/>
      <c r="Q197" s="17" t="s">
        <v>214</v>
      </c>
      <c r="R197" s="19">
        <v>5.0</v>
      </c>
      <c r="S197" s="10">
        <f t="shared" si="2"/>
        <v>1.399709338</v>
      </c>
      <c r="T197" s="10">
        <f t="shared" si="3"/>
        <v>-3.600290663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9"/>
      <c r="B198" s="17" t="s">
        <v>215</v>
      </c>
      <c r="C198" s="10">
        <v>2.7</v>
      </c>
      <c r="D198" s="18">
        <v>1.9</v>
      </c>
      <c r="E198" s="1"/>
      <c r="F198" s="1"/>
      <c r="G198" s="17" t="s">
        <v>215</v>
      </c>
      <c r="H198" s="17">
        <v>-1.150445</v>
      </c>
      <c r="I198" s="19">
        <v>-4.879207</v>
      </c>
      <c r="J198" s="1"/>
      <c r="K198" s="1"/>
      <c r="L198" s="17" t="s">
        <v>215</v>
      </c>
      <c r="M198" s="10">
        <f t="shared" si="1"/>
        <v>0.26194375</v>
      </c>
      <c r="N198" s="1"/>
      <c r="O198" s="1"/>
      <c r="P198" s="1"/>
      <c r="Q198" s="17" t="s">
        <v>215</v>
      </c>
      <c r="R198" s="19">
        <v>5.42</v>
      </c>
      <c r="S198" s="10">
        <f t="shared" si="2"/>
        <v>0.26194375</v>
      </c>
      <c r="T198" s="10">
        <f t="shared" si="3"/>
        <v>-5.15805625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9"/>
      <c r="B199" s="17" t="s">
        <v>216</v>
      </c>
      <c r="C199" s="10">
        <v>3.8</v>
      </c>
      <c r="D199" s="18">
        <v>1.9</v>
      </c>
      <c r="E199" s="1"/>
      <c r="F199" s="1"/>
      <c r="G199" s="17" t="s">
        <v>216</v>
      </c>
      <c r="H199" s="17">
        <v>-1.62336</v>
      </c>
      <c r="I199" s="19">
        <v>-3.2762442</v>
      </c>
      <c r="J199" s="1"/>
      <c r="K199" s="1"/>
      <c r="L199" s="17" t="s">
        <v>216</v>
      </c>
      <c r="M199" s="10">
        <f t="shared" si="1"/>
        <v>-0.0542</v>
      </c>
      <c r="N199" s="1"/>
      <c r="O199" s="1"/>
      <c r="P199" s="1"/>
      <c r="Q199" s="17" t="s">
        <v>216</v>
      </c>
      <c r="R199" s="19">
        <v>5.06</v>
      </c>
      <c r="S199" s="10">
        <f t="shared" si="2"/>
        <v>-0.0542</v>
      </c>
      <c r="T199" s="10">
        <f t="shared" si="3"/>
        <v>-5.1142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>
      <c r="A200" s="9"/>
      <c r="B200" s="17" t="s">
        <v>217</v>
      </c>
      <c r="C200" s="10">
        <v>6.0</v>
      </c>
      <c r="D200" s="18">
        <v>1.9</v>
      </c>
      <c r="E200" s="1"/>
      <c r="F200" s="1"/>
      <c r="G200" s="17" t="s">
        <v>217</v>
      </c>
      <c r="H200" s="17">
        <v>1.443934</v>
      </c>
      <c r="I200" s="19">
        <v>-4.3407498</v>
      </c>
      <c r="J200" s="1"/>
      <c r="K200" s="1"/>
      <c r="L200" s="17" t="s">
        <v>217</v>
      </c>
      <c r="M200" s="10">
        <f t="shared" si="1"/>
        <v>4.3299175</v>
      </c>
      <c r="N200" s="1"/>
      <c r="O200" s="1"/>
      <c r="P200" s="1"/>
      <c r="Q200" s="17" t="s">
        <v>217</v>
      </c>
      <c r="R200" s="19">
        <v>4.93</v>
      </c>
      <c r="S200" s="10">
        <f t="shared" si="2"/>
        <v>4.3299175</v>
      </c>
      <c r="T200" s="10">
        <f t="shared" si="3"/>
        <v>-0.6000825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>
      <c r="A201" s="9"/>
      <c r="B201" s="17" t="s">
        <v>218</v>
      </c>
      <c r="C201" s="10">
        <v>5.6</v>
      </c>
      <c r="D201" s="18">
        <v>1.9</v>
      </c>
      <c r="E201" s="1"/>
      <c r="F201" s="1"/>
      <c r="G201" s="17" t="s">
        <v>218</v>
      </c>
      <c r="H201" s="17">
        <v>2.360525</v>
      </c>
      <c r="I201" s="19">
        <v>-4.5751728</v>
      </c>
      <c r="J201" s="1"/>
      <c r="K201" s="1"/>
      <c r="L201" s="17" t="s">
        <v>218</v>
      </c>
      <c r="M201" s="10">
        <f t="shared" si="1"/>
        <v>5.37565625</v>
      </c>
      <c r="N201" s="1"/>
      <c r="O201" s="1"/>
      <c r="P201" s="1"/>
      <c r="Q201" s="17" t="s">
        <v>218</v>
      </c>
      <c r="R201" s="19">
        <v>4.97</v>
      </c>
      <c r="S201" s="10">
        <f t="shared" si="2"/>
        <v>5.37565625</v>
      </c>
      <c r="T201" s="10">
        <f t="shared" si="3"/>
        <v>0.40565625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>
      <c r="A202" s="9"/>
      <c r="B202" s="17" t="s">
        <v>219</v>
      </c>
      <c r="C202" s="10">
        <v>3.6</v>
      </c>
      <c r="D202" s="18">
        <v>1.9</v>
      </c>
      <c r="E202" s="1"/>
      <c r="F202" s="1"/>
      <c r="G202" s="17" t="s">
        <v>219</v>
      </c>
      <c r="H202" s="17">
        <v>1.767765</v>
      </c>
      <c r="I202" s="19">
        <v>-3.4267412</v>
      </c>
      <c r="J202" s="1"/>
      <c r="K202" s="1"/>
      <c r="L202" s="17" t="s">
        <v>219</v>
      </c>
      <c r="M202" s="10">
        <f t="shared" si="1"/>
        <v>4.13470625</v>
      </c>
      <c r="N202" s="1"/>
      <c r="O202" s="1"/>
      <c r="P202" s="1"/>
      <c r="Q202" s="17" t="s">
        <v>219</v>
      </c>
      <c r="R202" s="19">
        <v>4.74</v>
      </c>
      <c r="S202" s="10">
        <f t="shared" si="2"/>
        <v>4.13470625</v>
      </c>
      <c r="T202" s="10">
        <f t="shared" si="3"/>
        <v>-0.60529375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>
      <c r="A203" s="9"/>
      <c r="B203" s="17" t="s">
        <v>220</v>
      </c>
      <c r="C203" s="10">
        <v>2.8</v>
      </c>
      <c r="D203" s="18">
        <v>1.9</v>
      </c>
      <c r="E203" s="1"/>
      <c r="F203" s="1"/>
      <c r="G203" s="17" t="s">
        <v>220</v>
      </c>
      <c r="H203" s="17">
        <v>1.175609</v>
      </c>
      <c r="I203" s="19">
        <v>-4.2686702</v>
      </c>
      <c r="J203" s="1"/>
      <c r="K203" s="1"/>
      <c r="L203" s="17" t="s">
        <v>220</v>
      </c>
      <c r="M203" s="10">
        <f t="shared" si="1"/>
        <v>3.19451125</v>
      </c>
      <c r="N203" s="1"/>
      <c r="O203" s="1"/>
      <c r="P203" s="1"/>
      <c r="Q203" s="17" t="s">
        <v>220</v>
      </c>
      <c r="R203" s="19">
        <v>4.35</v>
      </c>
      <c r="S203" s="10">
        <f t="shared" si="2"/>
        <v>3.19451125</v>
      </c>
      <c r="T203" s="10">
        <f t="shared" si="3"/>
        <v>-1.15548875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>
      <c r="A204" s="9"/>
      <c r="B204" s="17" t="s">
        <v>221</v>
      </c>
      <c r="C204" s="10">
        <v>1.7</v>
      </c>
      <c r="D204" s="18">
        <v>1.9</v>
      </c>
      <c r="E204" s="1"/>
      <c r="F204" s="1"/>
      <c r="G204" s="17" t="s">
        <v>221</v>
      </c>
      <c r="H204" s="17">
        <v>1.270248</v>
      </c>
      <c r="I204" s="19">
        <v>-5.5410095</v>
      </c>
      <c r="J204" s="1"/>
      <c r="K204" s="1"/>
      <c r="L204" s="17" t="s">
        <v>221</v>
      </c>
      <c r="M204" s="10">
        <f t="shared" si="1"/>
        <v>3.03781</v>
      </c>
      <c r="N204" s="1"/>
      <c r="O204" s="1"/>
      <c r="P204" s="1"/>
      <c r="Q204" s="17" t="s">
        <v>221</v>
      </c>
      <c r="R204" s="19">
        <v>4.71</v>
      </c>
      <c r="S204" s="10">
        <f t="shared" si="2"/>
        <v>3.03781</v>
      </c>
      <c r="T204" s="10">
        <f t="shared" si="3"/>
        <v>-1.67219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>
      <c r="A205" s="9"/>
      <c r="B205" s="17" t="s">
        <v>222</v>
      </c>
      <c r="C205" s="10">
        <v>0.4</v>
      </c>
      <c r="D205" s="18">
        <v>1.9</v>
      </c>
      <c r="E205" s="1"/>
      <c r="F205" s="1"/>
      <c r="G205" s="17" t="s">
        <v>222</v>
      </c>
      <c r="H205" s="17">
        <v>2.141127</v>
      </c>
      <c r="I205" s="19">
        <v>-8.0423376</v>
      </c>
      <c r="J205" s="1"/>
      <c r="K205" s="1"/>
      <c r="L205" s="17" t="s">
        <v>222</v>
      </c>
      <c r="M205" s="10">
        <f t="shared" si="1"/>
        <v>3.80140875</v>
      </c>
      <c r="N205" s="1"/>
      <c r="O205" s="1"/>
      <c r="P205" s="1"/>
      <c r="Q205" s="17" t="s">
        <v>222</v>
      </c>
      <c r="R205" s="19">
        <v>4.84</v>
      </c>
      <c r="S205" s="10">
        <f t="shared" si="2"/>
        <v>3.80140875</v>
      </c>
      <c r="T205" s="10">
        <f t="shared" si="3"/>
        <v>-1.03859125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>
      <c r="A206" s="9"/>
      <c r="B206" s="17" t="s">
        <v>223</v>
      </c>
      <c r="C206" s="10">
        <v>0.4</v>
      </c>
      <c r="D206" s="18">
        <v>1.9</v>
      </c>
      <c r="E206" s="1"/>
      <c r="F206" s="1"/>
      <c r="G206" s="17" t="s">
        <v>223</v>
      </c>
      <c r="H206" s="17">
        <v>3.430395</v>
      </c>
      <c r="I206" s="19">
        <v>-8.0747973</v>
      </c>
      <c r="J206" s="1"/>
      <c r="K206" s="1"/>
      <c r="L206" s="17" t="s">
        <v>223</v>
      </c>
      <c r="M206" s="10">
        <f t="shared" si="1"/>
        <v>5.41299375</v>
      </c>
      <c r="N206" s="1"/>
      <c r="O206" s="1"/>
      <c r="P206" s="1"/>
      <c r="Q206" s="17" t="s">
        <v>223</v>
      </c>
      <c r="R206" s="19">
        <v>4.51</v>
      </c>
      <c r="S206" s="10">
        <f t="shared" si="2"/>
        <v>5.41299375</v>
      </c>
      <c r="T206" s="10">
        <f t="shared" si="3"/>
        <v>0.90299375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>
      <c r="A207" s="9"/>
      <c r="B207" s="17" t="s">
        <v>224</v>
      </c>
      <c r="C207" s="10">
        <v>-0.5</v>
      </c>
      <c r="D207" s="18">
        <v>1.9</v>
      </c>
      <c r="E207" s="1"/>
      <c r="F207" s="1"/>
      <c r="G207" s="17" t="s">
        <v>224</v>
      </c>
      <c r="H207" s="17">
        <v>3.756174</v>
      </c>
      <c r="I207" s="19">
        <v>-6.8002899</v>
      </c>
      <c r="J207" s="1"/>
      <c r="K207" s="1"/>
      <c r="L207" s="17" t="s">
        <v>224</v>
      </c>
      <c r="M207" s="10">
        <f t="shared" si="1"/>
        <v>5.5952175</v>
      </c>
      <c r="N207" s="1"/>
      <c r="O207" s="1"/>
      <c r="P207" s="1"/>
      <c r="Q207" s="17" t="s">
        <v>224</v>
      </c>
      <c r="R207" s="19">
        <v>4.11</v>
      </c>
      <c r="S207" s="10">
        <f t="shared" si="2"/>
        <v>5.5952175</v>
      </c>
      <c r="T207" s="10">
        <f t="shared" si="3"/>
        <v>1.4852175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>
      <c r="A208" s="9"/>
      <c r="B208" s="17" t="s">
        <v>225</v>
      </c>
      <c r="C208" s="10">
        <v>-0.2</v>
      </c>
      <c r="D208" s="18">
        <v>1.9</v>
      </c>
      <c r="E208" s="1"/>
      <c r="F208" s="1"/>
      <c r="G208" s="17" t="s">
        <v>225</v>
      </c>
      <c r="H208" s="17">
        <v>3.293777</v>
      </c>
      <c r="I208" s="19">
        <v>-4.7964121</v>
      </c>
      <c r="J208" s="1"/>
      <c r="K208" s="1"/>
      <c r="L208" s="17" t="s">
        <v>225</v>
      </c>
      <c r="M208" s="10">
        <f t="shared" si="1"/>
        <v>5.09222125</v>
      </c>
      <c r="N208" s="1"/>
      <c r="O208" s="1"/>
      <c r="P208" s="1"/>
      <c r="Q208" s="17" t="s">
        <v>225</v>
      </c>
      <c r="R208" s="19">
        <v>3.96</v>
      </c>
      <c r="S208" s="10">
        <f t="shared" si="2"/>
        <v>5.09222125</v>
      </c>
      <c r="T208" s="10">
        <f t="shared" si="3"/>
        <v>1.13222125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>
      <c r="A209" s="9"/>
      <c r="B209" s="17" t="s">
        <v>226</v>
      </c>
      <c r="C209" s="10">
        <v>0.9</v>
      </c>
      <c r="D209" s="18">
        <v>1.9</v>
      </c>
      <c r="E209" s="1"/>
      <c r="F209" s="1"/>
      <c r="G209" s="17" t="s">
        <v>226</v>
      </c>
      <c r="H209" s="17">
        <v>2.815192</v>
      </c>
      <c r="I209" s="19">
        <v>-1.429729</v>
      </c>
      <c r="J209" s="1"/>
      <c r="K209" s="1"/>
      <c r="L209" s="17" t="s">
        <v>226</v>
      </c>
      <c r="M209" s="10">
        <f t="shared" si="1"/>
        <v>4.76899</v>
      </c>
      <c r="N209" s="1"/>
      <c r="O209" s="1"/>
      <c r="P209" s="1"/>
      <c r="Q209" s="17" t="s">
        <v>226</v>
      </c>
      <c r="R209" s="19">
        <v>3.95</v>
      </c>
      <c r="S209" s="10">
        <f t="shared" si="2"/>
        <v>4.76899</v>
      </c>
      <c r="T209" s="10">
        <f t="shared" si="3"/>
        <v>0.81899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>
      <c r="A210" s="9"/>
      <c r="B210" s="17" t="s">
        <v>227</v>
      </c>
      <c r="C210" s="10">
        <v>1.2</v>
      </c>
      <c r="D210" s="18">
        <v>1.9</v>
      </c>
      <c r="E210" s="1"/>
      <c r="F210" s="1"/>
      <c r="G210" s="17" t="s">
        <v>227</v>
      </c>
      <c r="H210" s="17">
        <v>1.889765</v>
      </c>
      <c r="I210" s="19">
        <v>1.4164039</v>
      </c>
      <c r="J210" s="1"/>
      <c r="K210" s="1"/>
      <c r="L210" s="17" t="s">
        <v>227</v>
      </c>
      <c r="M210" s="10">
        <f t="shared" si="1"/>
        <v>3.68720625</v>
      </c>
      <c r="N210" s="1"/>
      <c r="O210" s="1"/>
      <c r="P210" s="1"/>
      <c r="Q210" s="17" t="s">
        <v>227</v>
      </c>
      <c r="R210" s="19">
        <v>3.68</v>
      </c>
      <c r="S210" s="10">
        <f t="shared" si="2"/>
        <v>3.68720625</v>
      </c>
      <c r="T210" s="10">
        <f t="shared" si="3"/>
        <v>0.00720625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>
      <c r="A211" s="9"/>
      <c r="B211" s="17" t="s">
        <v>228</v>
      </c>
      <c r="C211" s="10">
        <v>1.5</v>
      </c>
      <c r="D211" s="18">
        <v>1.9</v>
      </c>
      <c r="E211" s="1"/>
      <c r="F211" s="1"/>
      <c r="G211" s="17" t="s">
        <v>228</v>
      </c>
      <c r="H211" s="17">
        <v>1.697784</v>
      </c>
      <c r="I211" s="19">
        <v>2.18132451</v>
      </c>
      <c r="J211" s="1"/>
      <c r="K211" s="1"/>
      <c r="L211" s="17" t="s">
        <v>228</v>
      </c>
      <c r="M211" s="10">
        <f t="shared" si="1"/>
        <v>3.52223</v>
      </c>
      <c r="N211" s="1"/>
      <c r="O211" s="1"/>
      <c r="P211" s="1"/>
      <c r="Q211" s="17" t="s">
        <v>228</v>
      </c>
      <c r="R211" s="19">
        <v>3.5</v>
      </c>
      <c r="S211" s="10">
        <f t="shared" si="2"/>
        <v>3.52223</v>
      </c>
      <c r="T211" s="10">
        <f t="shared" si="3"/>
        <v>0.02223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>
      <c r="A212" s="9"/>
      <c r="B212" s="17" t="s">
        <v>229</v>
      </c>
      <c r="C212" s="10">
        <v>0.4</v>
      </c>
      <c r="D212" s="18">
        <v>1.9</v>
      </c>
      <c r="E212" s="1"/>
      <c r="F212" s="1"/>
      <c r="G212" s="17" t="s">
        <v>229</v>
      </c>
      <c r="H212" s="17">
        <v>1.889365</v>
      </c>
      <c r="I212" s="19">
        <v>3.57127446</v>
      </c>
      <c r="J212" s="1"/>
      <c r="K212" s="1"/>
      <c r="L212" s="17" t="s">
        <v>229</v>
      </c>
      <c r="M212" s="10">
        <f t="shared" si="1"/>
        <v>3.48670625</v>
      </c>
      <c r="N212" s="1"/>
      <c r="O212" s="1"/>
      <c r="P212" s="1"/>
      <c r="Q212" s="17" t="s">
        <v>229</v>
      </c>
      <c r="R212" s="19">
        <v>3.35</v>
      </c>
      <c r="S212" s="10">
        <f t="shared" si="2"/>
        <v>3.48670625</v>
      </c>
      <c r="T212" s="10">
        <f t="shared" si="3"/>
        <v>0.13670625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>
      <c r="A213" s="9"/>
      <c r="B213" s="17" t="s">
        <v>230</v>
      </c>
      <c r="C213" s="10">
        <v>0.5</v>
      </c>
      <c r="D213" s="18">
        <v>1.9</v>
      </c>
      <c r="E213" s="1"/>
      <c r="F213" s="1"/>
      <c r="G213" s="17" t="s">
        <v>230</v>
      </c>
      <c r="H213" s="17">
        <v>1.681829</v>
      </c>
      <c r="I213" s="19">
        <v>5.24536815</v>
      </c>
      <c r="J213" s="1"/>
      <c r="K213" s="1"/>
      <c r="L213" s="17" t="s">
        <v>230</v>
      </c>
      <c r="M213" s="10">
        <f t="shared" si="1"/>
        <v>3.25228625</v>
      </c>
      <c r="N213" s="1"/>
      <c r="O213" s="1"/>
      <c r="P213" s="1"/>
      <c r="Q213" s="17" t="s">
        <v>230</v>
      </c>
      <c r="R213" s="19">
        <v>3.57</v>
      </c>
      <c r="S213" s="10">
        <f t="shared" si="2"/>
        <v>3.25228625</v>
      </c>
      <c r="T213" s="10">
        <f t="shared" si="3"/>
        <v>-0.31771375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>
      <c r="A214" s="9"/>
      <c r="B214" s="17" t="s">
        <v>231</v>
      </c>
      <c r="C214" s="10">
        <v>-0.2</v>
      </c>
      <c r="D214" s="18">
        <v>1.9</v>
      </c>
      <c r="E214" s="1"/>
      <c r="F214" s="1"/>
      <c r="G214" s="17" t="s">
        <v>231</v>
      </c>
      <c r="H214" s="17">
        <v>1.39285</v>
      </c>
      <c r="I214" s="19">
        <v>5.60158661</v>
      </c>
      <c r="J214" s="1"/>
      <c r="K214" s="1"/>
      <c r="L214" s="17" t="s">
        <v>231</v>
      </c>
      <c r="M214" s="10">
        <f t="shared" si="1"/>
        <v>2.7160625</v>
      </c>
      <c r="N214" s="1"/>
      <c r="O214" s="1"/>
      <c r="P214" s="1"/>
      <c r="Q214" s="17" t="s">
        <v>231</v>
      </c>
      <c r="R214" s="19">
        <v>4.07</v>
      </c>
      <c r="S214" s="10">
        <f t="shared" si="2"/>
        <v>2.7160625</v>
      </c>
      <c r="T214" s="10">
        <f t="shared" si="3"/>
        <v>-1.3539375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>
      <c r="A215" s="9"/>
      <c r="B215" s="17" t="s">
        <v>232</v>
      </c>
      <c r="C215" s="10">
        <v>0.3</v>
      </c>
      <c r="D215" s="18">
        <v>1.9</v>
      </c>
      <c r="E215" s="1"/>
      <c r="F215" s="1"/>
      <c r="G215" s="17" t="s">
        <v>232</v>
      </c>
      <c r="H215" s="17">
        <v>1.553359</v>
      </c>
      <c r="I215" s="19">
        <v>5.89233662</v>
      </c>
      <c r="J215" s="1"/>
      <c r="K215" s="1"/>
      <c r="L215" s="17" t="s">
        <v>232</v>
      </c>
      <c r="M215" s="10">
        <f t="shared" si="1"/>
        <v>3.04169875</v>
      </c>
      <c r="N215" s="1"/>
      <c r="O215" s="1"/>
      <c r="P215" s="1"/>
      <c r="Q215" s="17" t="s">
        <v>232</v>
      </c>
      <c r="R215" s="19">
        <v>4.49</v>
      </c>
      <c r="S215" s="10">
        <f t="shared" si="2"/>
        <v>3.04169875</v>
      </c>
      <c r="T215" s="10">
        <f t="shared" si="3"/>
        <v>-1.44830125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>
      <c r="A216" s="9"/>
      <c r="B216" s="17" t="s">
        <v>233</v>
      </c>
      <c r="C216" s="10">
        <v>1.4</v>
      </c>
      <c r="D216" s="18">
        <v>1.9</v>
      </c>
      <c r="E216" s="1"/>
      <c r="F216" s="1"/>
      <c r="G216" s="17" t="s">
        <v>233</v>
      </c>
      <c r="H216" s="17">
        <v>1.233471</v>
      </c>
      <c r="I216" s="19">
        <v>5.06967845</v>
      </c>
      <c r="J216" s="1"/>
      <c r="K216" s="1"/>
      <c r="L216" s="17" t="s">
        <v>233</v>
      </c>
      <c r="M216" s="10">
        <f t="shared" si="1"/>
        <v>2.91683875</v>
      </c>
      <c r="N216" s="1"/>
      <c r="O216" s="1"/>
      <c r="P216" s="1"/>
      <c r="Q216" s="17" t="s">
        <v>233</v>
      </c>
      <c r="R216" s="19">
        <v>4.46</v>
      </c>
      <c r="S216" s="10">
        <f t="shared" si="2"/>
        <v>2.91683875</v>
      </c>
      <c r="T216" s="10">
        <f t="shared" si="3"/>
        <v>-1.54316125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>
      <c r="A217" s="9"/>
      <c r="B217" s="17" t="s">
        <v>234</v>
      </c>
      <c r="C217" s="10">
        <v>-0.2</v>
      </c>
      <c r="D217" s="18">
        <v>1.9</v>
      </c>
      <c r="E217" s="1"/>
      <c r="F217" s="1"/>
      <c r="G217" s="17" t="s">
        <v>234</v>
      </c>
      <c r="H217" s="17">
        <v>1.405456</v>
      </c>
      <c r="I217" s="19">
        <v>4.17578823</v>
      </c>
      <c r="J217" s="1"/>
      <c r="K217" s="1"/>
      <c r="L217" s="17" t="s">
        <v>234</v>
      </c>
      <c r="M217" s="10">
        <f t="shared" si="1"/>
        <v>2.73182</v>
      </c>
      <c r="N217" s="1"/>
      <c r="O217" s="1"/>
      <c r="P217" s="1"/>
      <c r="Q217" s="17" t="s">
        <v>234</v>
      </c>
      <c r="R217" s="19">
        <v>4.34</v>
      </c>
      <c r="S217" s="10">
        <f t="shared" si="2"/>
        <v>2.73182</v>
      </c>
      <c r="T217" s="10">
        <f t="shared" si="3"/>
        <v>-1.60818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>
      <c r="A218" s="9"/>
      <c r="B218" s="17" t="s">
        <v>235</v>
      </c>
      <c r="C218" s="10">
        <v>1.1</v>
      </c>
      <c r="D218" s="18">
        <v>1.9</v>
      </c>
      <c r="E218" s="1"/>
      <c r="F218" s="1"/>
      <c r="G218" s="17" t="s">
        <v>235</v>
      </c>
      <c r="H218" s="17">
        <v>2.050846</v>
      </c>
      <c r="I218" s="19">
        <v>2.42267328</v>
      </c>
      <c r="J218" s="1"/>
      <c r="K218" s="1"/>
      <c r="L218" s="17" t="s">
        <v>235</v>
      </c>
      <c r="M218" s="10">
        <f t="shared" si="1"/>
        <v>3.8635575</v>
      </c>
      <c r="N218" s="1"/>
      <c r="O218" s="1"/>
      <c r="P218" s="1"/>
      <c r="Q218" s="17" t="s">
        <v>235</v>
      </c>
      <c r="R218" s="19">
        <v>4.16</v>
      </c>
      <c r="S218" s="10">
        <f t="shared" si="2"/>
        <v>3.8635575</v>
      </c>
      <c r="T218" s="10">
        <f t="shared" si="3"/>
        <v>-0.2964425</v>
      </c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>
      <c r="A219" s="9"/>
      <c r="B219" s="17" t="s">
        <v>236</v>
      </c>
      <c r="C219" s="10">
        <v>1.5</v>
      </c>
      <c r="D219" s="18">
        <v>1.9</v>
      </c>
      <c r="E219" s="1"/>
      <c r="F219" s="1"/>
      <c r="G219" s="17" t="s">
        <v>236</v>
      </c>
      <c r="H219" s="17">
        <v>1.783154</v>
      </c>
      <c r="I219" s="19">
        <v>2.52450285</v>
      </c>
      <c r="J219" s="1"/>
      <c r="K219" s="1"/>
      <c r="L219" s="17" t="s">
        <v>236</v>
      </c>
      <c r="M219" s="10">
        <f t="shared" si="1"/>
        <v>3.6289425</v>
      </c>
      <c r="N219" s="1"/>
      <c r="O219" s="1"/>
      <c r="P219" s="1"/>
      <c r="Q219" s="17" t="s">
        <v>236</v>
      </c>
      <c r="R219" s="19">
        <v>4.19</v>
      </c>
      <c r="S219" s="10">
        <f t="shared" si="2"/>
        <v>3.6289425</v>
      </c>
      <c r="T219" s="10">
        <f t="shared" si="3"/>
        <v>-0.5610575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>
      <c r="A220" s="9"/>
      <c r="B220" s="17" t="s">
        <v>237</v>
      </c>
      <c r="C220" s="10">
        <v>0.2</v>
      </c>
      <c r="D220" s="18">
        <v>1.9</v>
      </c>
      <c r="E220" s="1"/>
      <c r="F220" s="1"/>
      <c r="G220" s="17" t="s">
        <v>237</v>
      </c>
      <c r="H220" s="17">
        <v>1.248028</v>
      </c>
      <c r="I220" s="19">
        <v>4.04682725</v>
      </c>
      <c r="J220" s="1"/>
      <c r="K220" s="1"/>
      <c r="L220" s="17" t="s">
        <v>237</v>
      </c>
      <c r="M220" s="10">
        <f t="shared" si="1"/>
        <v>2.635035</v>
      </c>
      <c r="N220" s="1"/>
      <c r="O220" s="1"/>
      <c r="P220" s="1"/>
      <c r="Q220" s="17" t="s">
        <v>237</v>
      </c>
      <c r="R220" s="19">
        <v>3.87</v>
      </c>
      <c r="S220" s="10">
        <f t="shared" si="2"/>
        <v>2.635035</v>
      </c>
      <c r="T220" s="10">
        <f t="shared" si="3"/>
        <v>-1.234965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>
      <c r="A221" s="9"/>
      <c r="B221" s="17" t="s">
        <v>238</v>
      </c>
      <c r="C221" s="10">
        <v>2.1</v>
      </c>
      <c r="D221" s="18">
        <v>1.9</v>
      </c>
      <c r="E221" s="1"/>
      <c r="F221" s="1"/>
      <c r="G221" s="17" t="s">
        <v>238</v>
      </c>
      <c r="H221" s="17">
        <v>-0.06269593</v>
      </c>
      <c r="I221" s="19">
        <v>5.15691715</v>
      </c>
      <c r="J221" s="1"/>
      <c r="K221" s="1"/>
      <c r="L221" s="17" t="s">
        <v>238</v>
      </c>
      <c r="M221" s="10">
        <f t="shared" si="1"/>
        <v>1.471630088</v>
      </c>
      <c r="N221" s="1"/>
      <c r="O221" s="1"/>
      <c r="P221" s="1"/>
      <c r="Q221" s="17" t="s">
        <v>238</v>
      </c>
      <c r="R221" s="19">
        <v>3.7</v>
      </c>
      <c r="S221" s="10">
        <f t="shared" si="2"/>
        <v>1.471630088</v>
      </c>
      <c r="T221" s="10">
        <f t="shared" si="3"/>
        <v>-2.228369913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5.75" customHeight="1">
      <c r="A222" s="9"/>
      <c r="B222" s="17" t="s">
        <v>239</v>
      </c>
      <c r="C222" s="10">
        <v>1.4</v>
      </c>
      <c r="D222" s="18">
        <v>1.9</v>
      </c>
      <c r="E222" s="1"/>
      <c r="F222" s="1"/>
      <c r="G222" s="17" t="s">
        <v>239</v>
      </c>
      <c r="H222" s="17">
        <v>-0.03827201</v>
      </c>
      <c r="I222" s="19">
        <v>5.18129161</v>
      </c>
      <c r="J222" s="1"/>
      <c r="K222" s="1"/>
      <c r="L222" s="17" t="s">
        <v>239</v>
      </c>
      <c r="M222" s="10">
        <f t="shared" si="1"/>
        <v>1.327159988</v>
      </c>
      <c r="N222" s="1"/>
      <c r="O222" s="1"/>
      <c r="P222" s="1"/>
      <c r="Q222" s="17" t="s">
        <v>239</v>
      </c>
      <c r="R222" s="19">
        <v>4.03</v>
      </c>
      <c r="S222" s="10">
        <f t="shared" si="2"/>
        <v>1.327159988</v>
      </c>
      <c r="T222" s="10">
        <f t="shared" si="3"/>
        <v>-2.702840013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5.75" customHeight="1">
      <c r="A223" s="9"/>
      <c r="B223" s="17" t="s">
        <v>240</v>
      </c>
      <c r="C223" s="10">
        <v>0.5</v>
      </c>
      <c r="D223" s="18">
        <v>1.9</v>
      </c>
      <c r="E223" s="1"/>
      <c r="F223" s="1"/>
      <c r="G223" s="17" t="s">
        <v>240</v>
      </c>
      <c r="H223" s="17">
        <v>0.1095034</v>
      </c>
      <c r="I223" s="19">
        <v>5.25673988</v>
      </c>
      <c r="J223" s="1"/>
      <c r="K223" s="1"/>
      <c r="L223" s="17" t="s">
        <v>240</v>
      </c>
      <c r="M223" s="10">
        <f t="shared" si="1"/>
        <v>1.28687925</v>
      </c>
      <c r="N223" s="1"/>
      <c r="O223" s="1"/>
      <c r="P223" s="1"/>
      <c r="Q223" s="17" t="s">
        <v>240</v>
      </c>
      <c r="R223" s="19">
        <v>3.85</v>
      </c>
      <c r="S223" s="10">
        <f t="shared" si="2"/>
        <v>1.28687925</v>
      </c>
      <c r="T223" s="10">
        <f t="shared" si="3"/>
        <v>-2.56312075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5.75" customHeight="1">
      <c r="A224" s="9"/>
      <c r="B224" s="17" t="s">
        <v>241</v>
      </c>
      <c r="C224" s="10">
        <v>0.7</v>
      </c>
      <c r="D224" s="18">
        <v>1.9</v>
      </c>
      <c r="E224" s="1"/>
      <c r="F224" s="1"/>
      <c r="G224" s="17" t="s">
        <v>241</v>
      </c>
      <c r="H224" s="17">
        <v>0.4662646</v>
      </c>
      <c r="I224" s="19">
        <v>4.6698497</v>
      </c>
      <c r="J224" s="1"/>
      <c r="K224" s="1"/>
      <c r="L224" s="17" t="s">
        <v>241</v>
      </c>
      <c r="M224" s="10">
        <f t="shared" si="1"/>
        <v>1.78283075</v>
      </c>
      <c r="N224" s="1"/>
      <c r="O224" s="1"/>
      <c r="P224" s="1"/>
      <c r="Q224" s="17" t="s">
        <v>241</v>
      </c>
      <c r="R224" s="19">
        <v>4.01</v>
      </c>
      <c r="S224" s="10">
        <f t="shared" si="2"/>
        <v>1.78283075</v>
      </c>
      <c r="T224" s="10">
        <f t="shared" si="3"/>
        <v>-2.22716925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5.75" customHeight="1">
      <c r="A225" s="9"/>
      <c r="B225" s="17" t="s">
        <v>242</v>
      </c>
      <c r="C225" s="10">
        <v>0.2</v>
      </c>
      <c r="D225" s="18">
        <v>1.9</v>
      </c>
      <c r="E225" s="1"/>
      <c r="F225" s="1"/>
      <c r="G225" s="17" t="s">
        <v>242</v>
      </c>
      <c r="H225" s="17">
        <v>1.080267</v>
      </c>
      <c r="I225" s="19">
        <v>4.45628597</v>
      </c>
      <c r="J225" s="1"/>
      <c r="K225" s="1"/>
      <c r="L225" s="17" t="s">
        <v>242</v>
      </c>
      <c r="M225" s="10">
        <f t="shared" si="1"/>
        <v>2.42533375</v>
      </c>
      <c r="N225" s="1"/>
      <c r="O225" s="1"/>
      <c r="P225" s="1"/>
      <c r="Q225" s="17" t="s">
        <v>242</v>
      </c>
      <c r="R225" s="19">
        <v>3.71</v>
      </c>
      <c r="S225" s="10">
        <f t="shared" si="2"/>
        <v>2.42533375</v>
      </c>
      <c r="T225" s="10">
        <f t="shared" si="3"/>
        <v>-1.28466625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5.75" customHeight="1">
      <c r="A226" s="9"/>
      <c r="B226" s="17" t="s">
        <v>243</v>
      </c>
      <c r="C226" s="10">
        <v>-0.2</v>
      </c>
      <c r="D226" s="18">
        <v>1.9</v>
      </c>
      <c r="E226" s="1"/>
      <c r="F226" s="1"/>
      <c r="G226" s="17" t="s">
        <v>243</v>
      </c>
      <c r="H226" s="17">
        <v>1.047063</v>
      </c>
      <c r="I226" s="19">
        <v>4.52176236</v>
      </c>
      <c r="J226" s="1"/>
      <c r="K226" s="1"/>
      <c r="L226" s="17" t="s">
        <v>243</v>
      </c>
      <c r="M226" s="10">
        <f t="shared" si="1"/>
        <v>2.28382875</v>
      </c>
      <c r="N226" s="1"/>
      <c r="O226" s="1"/>
      <c r="P226" s="1"/>
      <c r="Q226" s="17" t="s">
        <v>243</v>
      </c>
      <c r="R226" s="19">
        <v>3.48</v>
      </c>
      <c r="S226" s="10">
        <f t="shared" si="2"/>
        <v>2.28382875</v>
      </c>
      <c r="T226" s="10">
        <f t="shared" si="3"/>
        <v>-1.19617125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5.75" customHeight="1">
      <c r="A227" s="9"/>
      <c r="B227" s="17" t="s">
        <v>244</v>
      </c>
      <c r="C227" s="10">
        <v>0.2</v>
      </c>
      <c r="D227" s="18">
        <v>1.9</v>
      </c>
      <c r="E227" s="1"/>
      <c r="F227" s="1"/>
      <c r="G227" s="17" t="s">
        <v>244</v>
      </c>
      <c r="H227" s="17">
        <v>1.117615</v>
      </c>
      <c r="I227" s="19">
        <v>4.45496505</v>
      </c>
      <c r="J227" s="1"/>
      <c r="K227" s="1"/>
      <c r="L227" s="17" t="s">
        <v>244</v>
      </c>
      <c r="M227" s="10">
        <f t="shared" si="1"/>
        <v>2.47201875</v>
      </c>
      <c r="N227" s="1"/>
      <c r="O227" s="1"/>
      <c r="P227" s="1"/>
      <c r="Q227" s="17" t="s">
        <v>244</v>
      </c>
      <c r="R227" s="19">
        <v>3.42</v>
      </c>
      <c r="S227" s="10">
        <f t="shared" si="2"/>
        <v>2.47201875</v>
      </c>
      <c r="T227" s="10">
        <f t="shared" si="3"/>
        <v>-0.94798125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5.75" customHeight="1">
      <c r="A228" s="9"/>
      <c r="B228" s="17" t="s">
        <v>245</v>
      </c>
      <c r="C228" s="10">
        <v>1.2</v>
      </c>
      <c r="D228" s="18">
        <v>1.9</v>
      </c>
      <c r="E228" s="1"/>
      <c r="F228" s="1"/>
      <c r="G228" s="17" t="s">
        <v>245</v>
      </c>
      <c r="H228" s="17">
        <v>1.800621</v>
      </c>
      <c r="I228" s="19">
        <v>3.78342711</v>
      </c>
      <c r="J228" s="1"/>
      <c r="K228" s="1"/>
      <c r="L228" s="17" t="s">
        <v>245</v>
      </c>
      <c r="M228" s="10">
        <f t="shared" si="1"/>
        <v>3.57577625</v>
      </c>
      <c r="N228" s="1"/>
      <c r="O228" s="1"/>
      <c r="P228" s="1"/>
      <c r="Q228" s="17" t="s">
        <v>245</v>
      </c>
      <c r="R228" s="19">
        <v>4.32</v>
      </c>
      <c r="S228" s="10">
        <f t="shared" si="2"/>
        <v>3.57577625</v>
      </c>
      <c r="T228" s="10">
        <f t="shared" si="3"/>
        <v>-0.74422375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5.75" customHeight="1">
      <c r="A229" s="9"/>
      <c r="B229" s="17" t="s">
        <v>246</v>
      </c>
      <c r="C229" s="10">
        <v>0.9</v>
      </c>
      <c r="D229" s="18">
        <v>1.9</v>
      </c>
      <c r="E229" s="1"/>
      <c r="F229" s="1"/>
      <c r="G229" s="17" t="s">
        <v>246</v>
      </c>
      <c r="H229" s="17">
        <v>2.53932</v>
      </c>
      <c r="I229" s="19">
        <v>3.79163269</v>
      </c>
      <c r="J229" s="1"/>
      <c r="K229" s="1"/>
      <c r="L229" s="17" t="s">
        <v>246</v>
      </c>
      <c r="M229" s="10">
        <f t="shared" si="1"/>
        <v>4.42415</v>
      </c>
      <c r="N229" s="1"/>
      <c r="O229" s="1"/>
      <c r="P229" s="1"/>
      <c r="Q229" s="17" t="s">
        <v>246</v>
      </c>
      <c r="R229" s="19">
        <v>4.14</v>
      </c>
      <c r="S229" s="10">
        <f t="shared" si="2"/>
        <v>4.42415</v>
      </c>
      <c r="T229" s="10">
        <f t="shared" si="3"/>
        <v>0.28415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5.75" customHeight="1">
      <c r="A230" s="9"/>
      <c r="B230" s="17" t="s">
        <v>247</v>
      </c>
      <c r="C230" s="10">
        <v>0.9</v>
      </c>
      <c r="D230" s="18">
        <v>1.9</v>
      </c>
      <c r="E230" s="1"/>
      <c r="F230" s="1"/>
      <c r="G230" s="17" t="s">
        <v>247</v>
      </c>
      <c r="H230" s="17">
        <v>1.901991</v>
      </c>
      <c r="I230" s="19">
        <v>4.35173</v>
      </c>
      <c r="J230" s="1"/>
      <c r="K230" s="1"/>
      <c r="L230" s="17" t="s">
        <v>247</v>
      </c>
      <c r="M230" s="10">
        <f t="shared" si="1"/>
        <v>3.62748875</v>
      </c>
      <c r="N230" s="1"/>
      <c r="O230" s="1"/>
      <c r="P230" s="1"/>
      <c r="Q230" s="17" t="s">
        <v>247</v>
      </c>
      <c r="R230" s="19">
        <v>3.88</v>
      </c>
      <c r="S230" s="10">
        <f t="shared" si="2"/>
        <v>3.62748875</v>
      </c>
      <c r="T230" s="10">
        <f t="shared" si="3"/>
        <v>-0.25251125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5.75" customHeight="1">
      <c r="A231" s="9"/>
      <c r="B231" s="17" t="s">
        <v>248</v>
      </c>
      <c r="C231" s="10">
        <v>1.3</v>
      </c>
      <c r="D231" s="18">
        <v>1.9</v>
      </c>
      <c r="E231" s="1"/>
      <c r="F231" s="1"/>
      <c r="G231" s="17" t="s">
        <v>248</v>
      </c>
      <c r="H231" s="17">
        <v>1.966925</v>
      </c>
      <c r="I231" s="19">
        <v>4.13239455</v>
      </c>
      <c r="J231" s="1"/>
      <c r="K231" s="1"/>
      <c r="L231" s="17" t="s">
        <v>248</v>
      </c>
      <c r="M231" s="10">
        <f t="shared" si="1"/>
        <v>3.80865625</v>
      </c>
      <c r="N231" s="1"/>
      <c r="O231" s="1"/>
      <c r="P231" s="1"/>
      <c r="Q231" s="17" t="s">
        <v>248</v>
      </c>
      <c r="R231" s="19">
        <v>3.83</v>
      </c>
      <c r="S231" s="10">
        <f t="shared" si="2"/>
        <v>3.80865625</v>
      </c>
      <c r="T231" s="10">
        <f t="shared" si="3"/>
        <v>-0.02134375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5.75" customHeight="1">
      <c r="A232" s="9"/>
      <c r="B232" s="17" t="s">
        <v>249</v>
      </c>
      <c r="C232" s="10">
        <v>1.2</v>
      </c>
      <c r="D232" s="18">
        <v>1.9</v>
      </c>
      <c r="E232" s="1"/>
      <c r="F232" s="1"/>
      <c r="G232" s="17" t="s">
        <v>249</v>
      </c>
      <c r="H232" s="17">
        <v>2.117558</v>
      </c>
      <c r="I232" s="19">
        <v>4.32746427</v>
      </c>
      <c r="J232" s="1"/>
      <c r="K232" s="1"/>
      <c r="L232" s="17" t="s">
        <v>249</v>
      </c>
      <c r="M232" s="10">
        <f t="shared" si="1"/>
        <v>3.9719475</v>
      </c>
      <c r="N232" s="1"/>
      <c r="O232" s="1"/>
      <c r="P232" s="1"/>
      <c r="Q232" s="17" t="s">
        <v>249</v>
      </c>
      <c r="R232" s="19">
        <v>3.99</v>
      </c>
      <c r="S232" s="10">
        <f t="shared" si="2"/>
        <v>3.9719475</v>
      </c>
      <c r="T232" s="10">
        <f t="shared" si="3"/>
        <v>-0.0180525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5.75" customHeight="1">
      <c r="A233" s="9"/>
      <c r="B233" s="17" t="s">
        <v>250</v>
      </c>
      <c r="C233" s="10">
        <v>1.5</v>
      </c>
      <c r="D233" s="18">
        <v>1.9</v>
      </c>
      <c r="E233" s="1"/>
      <c r="F233" s="1"/>
      <c r="G233" s="17" t="s">
        <v>250</v>
      </c>
      <c r="H233" s="17">
        <v>2.214195</v>
      </c>
      <c r="I233" s="19">
        <v>4.39485663</v>
      </c>
      <c r="J233" s="1"/>
      <c r="K233" s="1"/>
      <c r="L233" s="17" t="s">
        <v>250</v>
      </c>
      <c r="M233" s="10">
        <f t="shared" si="1"/>
        <v>4.16774375</v>
      </c>
      <c r="N233" s="1"/>
      <c r="O233" s="1"/>
      <c r="P233" s="1"/>
      <c r="Q233" s="17" t="s">
        <v>250</v>
      </c>
      <c r="R233" s="19">
        <v>4.44</v>
      </c>
      <c r="S233" s="10">
        <f t="shared" si="2"/>
        <v>4.16774375</v>
      </c>
      <c r="T233" s="10">
        <f t="shared" si="3"/>
        <v>-0.27225625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5.75" customHeight="1">
      <c r="A234" s="9"/>
      <c r="B234" s="17" t="s">
        <v>251</v>
      </c>
      <c r="C234" s="10">
        <v>2.0</v>
      </c>
      <c r="D234" s="18">
        <v>1.9</v>
      </c>
      <c r="E234" s="1"/>
      <c r="F234" s="1"/>
      <c r="G234" s="17" t="s">
        <v>251</v>
      </c>
      <c r="H234" s="17">
        <v>2.711887</v>
      </c>
      <c r="I234" s="19">
        <v>3.30405641</v>
      </c>
      <c r="J234" s="1"/>
      <c r="K234" s="1"/>
      <c r="L234" s="17" t="s">
        <v>251</v>
      </c>
      <c r="M234" s="10">
        <f t="shared" si="1"/>
        <v>4.91485875</v>
      </c>
      <c r="N234" s="1"/>
      <c r="O234" s="1"/>
      <c r="P234" s="1"/>
      <c r="Q234" s="17" t="s">
        <v>251</v>
      </c>
      <c r="R234" s="19">
        <v>4.55</v>
      </c>
      <c r="S234" s="10">
        <f t="shared" si="2"/>
        <v>4.91485875</v>
      </c>
      <c r="T234" s="10">
        <f t="shared" si="3"/>
        <v>0.36485875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5.75" customHeight="1">
      <c r="A235" s="9"/>
      <c r="B235" s="17" t="s">
        <v>252</v>
      </c>
      <c r="C235" s="10">
        <v>1.5</v>
      </c>
      <c r="D235" s="18">
        <v>1.9</v>
      </c>
      <c r="E235" s="1"/>
      <c r="F235" s="1"/>
      <c r="G235" s="17" t="s">
        <v>252</v>
      </c>
      <c r="H235" s="17">
        <v>2.64094</v>
      </c>
      <c r="I235" s="19">
        <v>3.31794484</v>
      </c>
      <c r="J235" s="1"/>
      <c r="K235" s="1"/>
      <c r="L235" s="17" t="s">
        <v>252</v>
      </c>
      <c r="M235" s="10">
        <f t="shared" si="1"/>
        <v>4.701175</v>
      </c>
      <c r="N235" s="1"/>
      <c r="O235" s="1"/>
      <c r="P235" s="1"/>
      <c r="Q235" s="17" t="s">
        <v>252</v>
      </c>
      <c r="R235" s="19">
        <v>4.72</v>
      </c>
      <c r="S235" s="10">
        <f t="shared" si="2"/>
        <v>4.701175</v>
      </c>
      <c r="T235" s="10">
        <f t="shared" si="3"/>
        <v>-0.018825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5.75" customHeight="1">
      <c r="A236" s="9"/>
      <c r="B236" s="17" t="s">
        <v>253</v>
      </c>
      <c r="C236" s="10">
        <v>1.0</v>
      </c>
      <c r="D236" s="18">
        <v>1.9</v>
      </c>
      <c r="E236" s="1"/>
      <c r="F236" s="1"/>
      <c r="G236" s="17" t="s">
        <v>253</v>
      </c>
      <c r="H236" s="17">
        <v>2.203131</v>
      </c>
      <c r="I236" s="19">
        <v>3.59622879</v>
      </c>
      <c r="J236" s="1"/>
      <c r="K236" s="1"/>
      <c r="L236" s="17" t="s">
        <v>253</v>
      </c>
      <c r="M236" s="10">
        <f t="shared" si="1"/>
        <v>4.02891375</v>
      </c>
      <c r="N236" s="1"/>
      <c r="O236" s="1"/>
      <c r="P236" s="1"/>
      <c r="Q236" s="17" t="s">
        <v>253</v>
      </c>
      <c r="R236" s="19">
        <v>4.55</v>
      </c>
      <c r="S236" s="10">
        <f t="shared" si="2"/>
        <v>4.02891375</v>
      </c>
      <c r="T236" s="10">
        <f t="shared" si="3"/>
        <v>-0.52108625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5.75" customHeight="1">
      <c r="A237" s="9"/>
      <c r="B237" s="17" t="s">
        <v>254</v>
      </c>
      <c r="C237" s="10">
        <v>1.6</v>
      </c>
      <c r="D237" s="18">
        <v>1.9</v>
      </c>
      <c r="E237" s="1"/>
      <c r="F237" s="1"/>
      <c r="G237" s="17" t="s">
        <v>254</v>
      </c>
      <c r="H237" s="17">
        <v>1.644936</v>
      </c>
      <c r="I237" s="19">
        <v>3.17062207</v>
      </c>
      <c r="J237" s="1"/>
      <c r="K237" s="1"/>
      <c r="L237" s="17" t="s">
        <v>254</v>
      </c>
      <c r="M237" s="10">
        <f t="shared" si="1"/>
        <v>3.48117</v>
      </c>
      <c r="N237" s="1"/>
      <c r="O237" s="1"/>
      <c r="P237" s="1"/>
      <c r="Q237" s="17" t="s">
        <v>254</v>
      </c>
      <c r="R237" s="19">
        <v>4.19</v>
      </c>
      <c r="S237" s="10">
        <f t="shared" si="2"/>
        <v>3.48117</v>
      </c>
      <c r="T237" s="10">
        <f t="shared" si="3"/>
        <v>-0.70883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5.75" customHeight="1">
      <c r="A238" s="9"/>
      <c r="B238" s="17" t="s">
        <v>255</v>
      </c>
      <c r="C238" s="10">
        <v>2.1</v>
      </c>
      <c r="D238" s="18">
        <v>1.9</v>
      </c>
      <c r="E238" s="1"/>
      <c r="F238" s="1"/>
      <c r="G238" s="17" t="s">
        <v>255</v>
      </c>
      <c r="H238" s="17">
        <v>1.811376</v>
      </c>
      <c r="I238" s="19">
        <v>3.14329132</v>
      </c>
      <c r="J238" s="1"/>
      <c r="K238" s="1"/>
      <c r="L238" s="17" t="s">
        <v>255</v>
      </c>
      <c r="M238" s="10">
        <f t="shared" si="1"/>
        <v>3.81422</v>
      </c>
      <c r="N238" s="1"/>
      <c r="O238" s="1"/>
      <c r="P238" s="1"/>
      <c r="Q238" s="17" t="s">
        <v>255</v>
      </c>
      <c r="R238" s="19">
        <v>3.73</v>
      </c>
      <c r="S238" s="10">
        <f t="shared" si="2"/>
        <v>3.81422</v>
      </c>
      <c r="T238" s="10">
        <f t="shared" si="3"/>
        <v>0.08422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5.75" customHeight="1">
      <c r="A239" s="9"/>
      <c r="B239" s="17" t="s">
        <v>256</v>
      </c>
      <c r="C239" s="10">
        <v>2.1</v>
      </c>
      <c r="D239" s="18">
        <v>1.9</v>
      </c>
      <c r="E239" s="1"/>
      <c r="F239" s="1"/>
      <c r="G239" s="17" t="s">
        <v>256</v>
      </c>
      <c r="H239" s="17">
        <v>1.757488</v>
      </c>
      <c r="I239" s="19">
        <v>3.34199604</v>
      </c>
      <c r="J239" s="1"/>
      <c r="K239" s="1"/>
      <c r="L239" s="17" t="s">
        <v>256</v>
      </c>
      <c r="M239" s="10">
        <f t="shared" si="1"/>
        <v>3.74686</v>
      </c>
      <c r="N239" s="1"/>
      <c r="O239" s="1"/>
      <c r="P239" s="1"/>
      <c r="Q239" s="17" t="s">
        <v>256</v>
      </c>
      <c r="R239" s="19">
        <v>3.65</v>
      </c>
      <c r="S239" s="10">
        <f t="shared" si="2"/>
        <v>3.74686</v>
      </c>
      <c r="T239" s="10">
        <f t="shared" si="3"/>
        <v>0.09686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5.75" customHeight="1">
      <c r="A240" s="9"/>
      <c r="B240" s="17" t="s">
        <v>257</v>
      </c>
      <c r="C240" s="10">
        <v>2.4</v>
      </c>
      <c r="D240" s="18">
        <v>1.9</v>
      </c>
      <c r="E240" s="1"/>
      <c r="F240" s="1"/>
      <c r="G240" s="17" t="s">
        <v>257</v>
      </c>
      <c r="H240" s="17">
        <v>2.032914</v>
      </c>
      <c r="I240" s="19">
        <v>3.39049146</v>
      </c>
      <c r="J240" s="1"/>
      <c r="K240" s="1"/>
      <c r="L240" s="17" t="s">
        <v>257</v>
      </c>
      <c r="M240" s="10">
        <f t="shared" si="1"/>
        <v>4.1661425</v>
      </c>
      <c r="N240" s="1"/>
      <c r="O240" s="1"/>
      <c r="P240" s="1"/>
      <c r="Q240" s="17" t="s">
        <v>257</v>
      </c>
      <c r="R240" s="19">
        <v>3.68</v>
      </c>
      <c r="S240" s="10">
        <f t="shared" si="2"/>
        <v>4.1661425</v>
      </c>
      <c r="T240" s="10">
        <f t="shared" si="3"/>
        <v>0.4861425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5.75" customHeight="1">
      <c r="A241" s="9"/>
      <c r="B241" s="17" t="s">
        <v>258</v>
      </c>
      <c r="C241" s="10">
        <v>0.9</v>
      </c>
      <c r="D241" s="18">
        <v>1.9</v>
      </c>
      <c r="E241" s="1"/>
      <c r="F241" s="1"/>
      <c r="G241" s="17" t="s">
        <v>258</v>
      </c>
      <c r="H241" s="17">
        <v>2.118652</v>
      </c>
      <c r="I241" s="19">
        <v>4.79400222</v>
      </c>
      <c r="J241" s="1"/>
      <c r="K241" s="1"/>
      <c r="L241" s="17" t="s">
        <v>258</v>
      </c>
      <c r="M241" s="10">
        <f t="shared" si="1"/>
        <v>3.898315</v>
      </c>
      <c r="N241" s="1"/>
      <c r="O241" s="1"/>
      <c r="P241" s="1"/>
      <c r="Q241" s="17" t="s">
        <v>258</v>
      </c>
      <c r="R241" s="19">
        <v>3.52</v>
      </c>
      <c r="S241" s="10">
        <f t="shared" si="2"/>
        <v>3.898315</v>
      </c>
      <c r="T241" s="10">
        <f t="shared" si="3"/>
        <v>0.378315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5.75" customHeight="1">
      <c r="A242" s="9"/>
      <c r="B242" s="17" t="s">
        <v>259</v>
      </c>
      <c r="C242" s="10">
        <v>2.5</v>
      </c>
      <c r="D242" s="18">
        <v>1.9</v>
      </c>
      <c r="E242" s="1"/>
      <c r="F242" s="1"/>
      <c r="G242" s="17" t="s">
        <v>259</v>
      </c>
      <c r="H242" s="17">
        <v>0.3642956</v>
      </c>
      <c r="I242" s="19">
        <v>5.41909916</v>
      </c>
      <c r="J242" s="1"/>
      <c r="K242" s="1"/>
      <c r="L242" s="17" t="s">
        <v>259</v>
      </c>
      <c r="M242" s="10">
        <f t="shared" si="1"/>
        <v>2.1053695</v>
      </c>
      <c r="N242" s="1"/>
      <c r="O242" s="1"/>
      <c r="P242" s="1"/>
      <c r="Q242" s="17" t="s">
        <v>259</v>
      </c>
      <c r="R242" s="19">
        <v>3.24</v>
      </c>
      <c r="S242" s="10">
        <f t="shared" si="2"/>
        <v>2.1053695</v>
      </c>
      <c r="T242" s="10">
        <f t="shared" si="3"/>
        <v>-1.1346305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5.75" customHeight="1">
      <c r="A243" s="9"/>
      <c r="B243" s="17" t="s">
        <v>260</v>
      </c>
      <c r="C243" s="10">
        <v>3.7</v>
      </c>
      <c r="D243" s="18">
        <v>1.9</v>
      </c>
      <c r="E243" s="1"/>
      <c r="F243" s="1"/>
      <c r="G243" s="17" t="s">
        <v>260</v>
      </c>
      <c r="H243" s="17">
        <v>1.222386</v>
      </c>
      <c r="I243" s="19">
        <v>8.09694193</v>
      </c>
      <c r="J243" s="1"/>
      <c r="K243" s="1"/>
      <c r="L243" s="17" t="s">
        <v>260</v>
      </c>
      <c r="M243" s="10">
        <f t="shared" si="1"/>
        <v>3.4779825</v>
      </c>
      <c r="N243" s="1"/>
      <c r="O243" s="1"/>
      <c r="P243" s="1"/>
      <c r="Q243" s="17" t="s">
        <v>260</v>
      </c>
      <c r="R243" s="19">
        <v>2.95</v>
      </c>
      <c r="S243" s="10">
        <f t="shared" si="2"/>
        <v>3.4779825</v>
      </c>
      <c r="T243" s="10">
        <f t="shared" si="3"/>
        <v>0.5279825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5.75" customHeight="1">
      <c r="A244" s="9"/>
      <c r="B244" s="17" t="s">
        <v>261</v>
      </c>
      <c r="C244" s="10">
        <v>2.7</v>
      </c>
      <c r="D244" s="18">
        <v>1.9</v>
      </c>
      <c r="E244" s="1"/>
      <c r="F244" s="1"/>
      <c r="G244" s="17" t="s">
        <v>261</v>
      </c>
      <c r="H244" s="17">
        <v>1.239488</v>
      </c>
      <c r="I244" s="19">
        <v>10.3550706</v>
      </c>
      <c r="J244" s="1"/>
      <c r="K244" s="1"/>
      <c r="L244" s="17" t="s">
        <v>261</v>
      </c>
      <c r="M244" s="10">
        <f t="shared" si="1"/>
        <v>3.24936</v>
      </c>
      <c r="N244" s="1"/>
      <c r="O244" s="1"/>
      <c r="P244" s="1"/>
      <c r="Q244" s="17" t="s">
        <v>261</v>
      </c>
      <c r="R244" s="19">
        <v>2.76</v>
      </c>
      <c r="S244" s="10">
        <f t="shared" si="2"/>
        <v>3.24936</v>
      </c>
      <c r="T244" s="10">
        <f t="shared" si="3"/>
        <v>0.48936</v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5.75" customHeight="1">
      <c r="A245" s="9"/>
      <c r="B245" s="17" t="s">
        <v>262</v>
      </c>
      <c r="C245" s="10">
        <v>3.9</v>
      </c>
      <c r="D245" s="18">
        <v>1.9</v>
      </c>
      <c r="E245" s="1"/>
      <c r="F245" s="1"/>
      <c r="G245" s="17" t="s">
        <v>262</v>
      </c>
      <c r="H245" s="17">
        <v>1.898514</v>
      </c>
      <c r="I245" s="1"/>
      <c r="J245" s="1"/>
      <c r="K245" s="1"/>
      <c r="L245" s="17" t="s">
        <v>262</v>
      </c>
      <c r="M245" s="10"/>
      <c r="N245" s="1"/>
      <c r="O245" s="1"/>
      <c r="P245" s="1"/>
      <c r="Q245" s="17" t="s">
        <v>262</v>
      </c>
      <c r="R245" s="1"/>
      <c r="S245" s="10" t="str">
        <f t="shared" si="2"/>
        <v/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5.75" customHeight="1">
      <c r="A246" s="9"/>
      <c r="B246" s="17" t="s">
        <v>263</v>
      </c>
      <c r="C246" s="10">
        <v>2.2</v>
      </c>
      <c r="D246" s="18">
        <v>1.9</v>
      </c>
      <c r="E246" s="1"/>
      <c r="F246" s="1"/>
      <c r="G246" s="17" t="s">
        <v>263</v>
      </c>
      <c r="H246" s="17">
        <v>4.848945</v>
      </c>
      <c r="I246" s="1"/>
      <c r="J246" s="1"/>
      <c r="K246" s="1"/>
      <c r="L246" s="17" t="s">
        <v>263</v>
      </c>
      <c r="M246" s="10"/>
      <c r="N246" s="1"/>
      <c r="O246" s="1"/>
      <c r="P246" s="1"/>
      <c r="Q246" s="17" t="s">
        <v>263</v>
      </c>
      <c r="R246" s="1"/>
      <c r="S246" s="10" t="str">
        <f t="shared" si="2"/>
        <v/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5.75" customHeight="1">
      <c r="A247" s="9"/>
      <c r="B247" s="17" t="s">
        <v>264</v>
      </c>
      <c r="C247" s="10">
        <v>-0.4</v>
      </c>
      <c r="D247" s="18">
        <v>1.9</v>
      </c>
      <c r="E247" s="1"/>
      <c r="F247" s="1"/>
      <c r="G247" s="17" t="s">
        <v>264</v>
      </c>
      <c r="H247" s="17">
        <v>5.335693</v>
      </c>
      <c r="I247" s="1"/>
      <c r="J247" s="1"/>
      <c r="K247" s="1"/>
      <c r="L247" s="17" t="s">
        <v>264</v>
      </c>
      <c r="M247" s="10"/>
      <c r="N247" s="1"/>
      <c r="O247" s="1"/>
      <c r="P247" s="1"/>
      <c r="Q247" s="17" t="s">
        <v>264</v>
      </c>
      <c r="R247" s="1"/>
      <c r="S247" s="10" t="str">
        <f t="shared" si="2"/>
        <v/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5.75" customHeight="1">
      <c r="A248" s="9"/>
      <c r="B248" s="17" t="s">
        <v>265</v>
      </c>
      <c r="C248" s="10">
        <v>1.9</v>
      </c>
      <c r="D248" s="18">
        <v>1.9</v>
      </c>
      <c r="E248" s="1"/>
      <c r="F248" s="1"/>
      <c r="G248" s="17" t="s">
        <v>265</v>
      </c>
      <c r="H248" s="17">
        <v>6.689106</v>
      </c>
      <c r="I248" s="1"/>
      <c r="J248" s="1"/>
      <c r="K248" s="1"/>
      <c r="L248" s="17" t="s">
        <v>265</v>
      </c>
      <c r="M248" s="10"/>
      <c r="N248" s="1"/>
      <c r="O248" s="1"/>
      <c r="P248" s="1"/>
      <c r="Q248" s="17" t="s">
        <v>265</v>
      </c>
      <c r="R248" s="1"/>
      <c r="S248" s="10" t="str">
        <f t="shared" si="2"/>
        <v/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5.75" customHeight="1">
      <c r="A249" s="9"/>
      <c r="B249" s="17" t="s">
        <v>266</v>
      </c>
      <c r="C249" s="10">
        <v>-0.6</v>
      </c>
      <c r="D249" s="18">
        <v>1.9</v>
      </c>
      <c r="E249" s="1"/>
      <c r="F249" s="1"/>
      <c r="G249" s="17" t="s">
        <v>266</v>
      </c>
      <c r="H249" s="17">
        <v>7.966707</v>
      </c>
      <c r="I249" s="1"/>
      <c r="J249" s="1"/>
      <c r="K249" s="1"/>
      <c r="L249" s="17" t="s">
        <v>266</v>
      </c>
      <c r="M249" s="10"/>
      <c r="N249" s="1"/>
      <c r="O249" s="1"/>
      <c r="P249" s="1"/>
      <c r="Q249" s="17" t="s">
        <v>266</v>
      </c>
      <c r="R249" s="1"/>
      <c r="S249" s="10" t="str">
        <f t="shared" si="2"/>
        <v/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5.75" customHeight="1">
      <c r="A250" s="9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5.75" customHeight="1">
      <c r="A251" s="9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5.75" customHeight="1">
      <c r="A252" s="9"/>
      <c r="C252" s="20">
        <f>AVERAGE(C21:C249)</f>
        <v>1.925764192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5.75" customHeight="1">
      <c r="A253" s="9"/>
      <c r="H253" s="21">
        <f>AVERAGE(H193:H244)</f>
        <v>1.727957272</v>
      </c>
      <c r="R253" s="21">
        <f t="shared" ref="R253:T253" si="4">AVERAGE(R21:R249)</f>
        <v>7.790535709</v>
      </c>
      <c r="S253" s="20">
        <f t="shared" si="4"/>
        <v>6.382983377</v>
      </c>
      <c r="T253" s="20">
        <f t="shared" si="4"/>
        <v>-1.407552332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5.75" customHeight="1">
      <c r="A254" s="9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5.75" customHeight="1">
      <c r="A255" s="9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5.75" customHeight="1">
      <c r="A256" s="9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5.75" customHeight="1">
      <c r="A257" s="9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5.75" customHeight="1">
      <c r="A258" s="9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5.75" customHeight="1">
      <c r="A259" s="9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5.75" customHeight="1">
      <c r="A260" s="9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5.75" customHeight="1">
      <c r="A261" s="9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5.75" customHeight="1">
      <c r="A262" s="9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5.75" customHeight="1">
      <c r="A263" s="9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5.75" customHeight="1">
      <c r="A264" s="9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5.75" customHeight="1">
      <c r="A265" s="9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5.75" customHeight="1">
      <c r="A266" s="9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5.75" customHeight="1">
      <c r="A267" s="9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5.75" customHeight="1">
      <c r="A268" s="9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5.75" customHeight="1">
      <c r="A269" s="9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5.75" customHeight="1">
      <c r="A270" s="9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5.75" customHeight="1">
      <c r="A271" s="9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5.75" customHeight="1">
      <c r="A272" s="9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5.75" customHeight="1">
      <c r="A273" s="9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5.75" customHeight="1">
      <c r="A274" s="9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5.75" customHeight="1">
      <c r="A275" s="9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5.75" customHeight="1">
      <c r="A276" s="9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5.75" customHeight="1">
      <c r="A277" s="9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5.75" customHeight="1">
      <c r="A278" s="9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5.75" customHeight="1">
      <c r="A279" s="9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5.75" customHeight="1">
      <c r="A280" s="9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5.75" customHeight="1">
      <c r="A281" s="9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5.75" customHeight="1">
      <c r="A282" s="9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5.75" customHeight="1">
      <c r="A283" s="9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5.75" customHeight="1">
      <c r="A284" s="9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5.75" customHeight="1">
      <c r="A285" s="9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5.75" customHeight="1">
      <c r="A286" s="9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5.75" customHeight="1">
      <c r="A287" s="9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5.75" customHeight="1">
      <c r="A288" s="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>
        <f>CORREL(R21:R244,S21:S244)</f>
        <v>0.6684976384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5.75" customHeight="1">
      <c r="A289" s="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2" t="str">
        <f>_xlfn.CHISQ.TEST(R21:R244,S21:S244)</f>
        <v>#NUM!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5.75" customHeight="1">
      <c r="A290" s="9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5.75" customHeight="1">
      <c r="A291" s="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5.75" customHeight="1">
      <c r="A292" s="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5.75" customHeight="1">
      <c r="A293" s="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5.75" customHeight="1">
      <c r="A294" s="9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5.75" customHeight="1">
      <c r="A295" s="9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5.75" customHeight="1">
      <c r="A296" s="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5.75" customHeight="1">
      <c r="A297" s="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5.75" customHeight="1">
      <c r="A298" s="9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5.75" customHeight="1">
      <c r="A299" s="9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5.75" customHeight="1">
      <c r="A300" s="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6">
    <mergeCell ref="B2:E3"/>
    <mergeCell ref="G2:J3"/>
    <mergeCell ref="L2:N3"/>
    <mergeCell ref="Q2:T3"/>
    <mergeCell ref="L7:O10"/>
    <mergeCell ref="R9:U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2022-06-14T07:58:04Z</dcterms:created>
  <dc:creator>Microsoft Office User</dc:creator>
</cp:coreProperties>
</file>