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1">
      <go:sheetsCustomData xmlns:go="http://customooxmlschemas.google.com/" r:id="rId5" roundtripDataSignature="AMtx7mhj5neMKv0Tl/PN4ConcIj59glfkQ=="/>
    </ext>
  </extLst>
</workbook>
</file>

<file path=xl/sharedStrings.xml><?xml version="1.0" encoding="utf-8"?>
<sst xmlns="http://schemas.openxmlformats.org/spreadsheetml/2006/main" count="70" uniqueCount="57">
  <si>
    <t xml:space="preserve">Results </t>
  </si>
  <si>
    <t>Germany</t>
  </si>
  <si>
    <t>France</t>
  </si>
  <si>
    <t>Type</t>
  </si>
  <si>
    <t xml:space="preserve">n total </t>
  </si>
  <si>
    <t xml:space="preserve">n with  admissions &gt; 0  in FR </t>
  </si>
  <si>
    <t xml:space="preserve">% n with  admissions &gt; 0  in FR </t>
  </si>
  <si>
    <t>Average in FR</t>
  </si>
  <si>
    <t xml:space="preserve">Average per Film that actually ran in FR </t>
  </si>
  <si>
    <t>Total in FR</t>
  </si>
  <si>
    <t>Total in DE</t>
  </si>
  <si>
    <t>EU Total</t>
  </si>
  <si>
    <t>Average admissions per Film</t>
  </si>
  <si>
    <t>% FR of EU Total</t>
  </si>
  <si>
    <t>% DE of EU Total</t>
  </si>
  <si>
    <t xml:space="preserve">n admissions &gt; 0  in DE </t>
  </si>
  <si>
    <t xml:space="preserve">% n admissions &gt; 0  in DE </t>
  </si>
  <si>
    <t>Average in DE</t>
  </si>
  <si>
    <t>Average per film that actually ran in DE in DE</t>
  </si>
  <si>
    <t>Total in Fr</t>
  </si>
  <si>
    <t>Top 200 Minority included</t>
  </si>
  <si>
    <t>Top 200 Minority Excluded</t>
  </si>
  <si>
    <t>Top 200 Minority Included</t>
  </si>
  <si>
    <t>Country is sole producing country - no other coproducting countries</t>
  </si>
  <si>
    <t>Total in EU</t>
  </si>
  <si>
    <t>Databasis</t>
  </si>
  <si>
    <t>"GermanMoviesMinorityExcluded" dataframe, filtering for rows where "Producing country" = DE</t>
  </si>
  <si>
    <t xml:space="preserve">"FrenchMoviesMinorityExcluded" dataframe, filtering for rows where "Producing country" = FR </t>
  </si>
  <si>
    <t>Total in France</t>
  </si>
  <si>
    <t>% of total EU admissions in France</t>
  </si>
  <si>
    <t>0.15786085597226682</t>
  </si>
  <si>
    <t>0.04617624539233418</t>
  </si>
  <si>
    <t>0.4636912600905018</t>
  </si>
  <si>
    <t>0.6809062499641988</t>
  </si>
  <si>
    <t>Country is majority producing country - coproduction with any other country except FR/DE</t>
  </si>
  <si>
    <t>0.606557377</t>
  </si>
  <si>
    <t>0.06845627598</t>
  </si>
  <si>
    <t>0.7053492764</t>
  </si>
  <si>
    <t>Total in Germany</t>
  </si>
  <si>
    <t xml:space="preserve">"GermanMoviesMinorityExcluded" dataframe, filtering out rows where FR is included in "Producing country" </t>
  </si>
  <si>
    <t>"FrenchMoviesMinorityExcluded" dataframe, filtering out rows where DE is included in "Producing country" </t>
  </si>
  <si>
    <t>% of total EU admissions in Germany</t>
  </si>
  <si>
    <t>0.295163232261152 %</t>
  </si>
  <si>
    <t>0.7550163221080617</t>
  </si>
  <si>
    <t>0.10528833888066422</t>
  </si>
  <si>
    <t>0.07396858502334823</t>
  </si>
  <si>
    <t>N Films running in other country</t>
  </si>
  <si>
    <t>Country is majority producing country - coproduction with  FR/DE</t>
  </si>
  <si>
    <t>Average admissions per film actually running in other country</t>
  </si>
  <si>
    <t xml:space="preserve">"GermanMoviesMinorityExcluded" dataframe, filtering out rows where FR is not included in "Producing country" </t>
  </si>
  <si>
    <t xml:space="preserve">"FrenchMoviesMinorityExcluded" dataframe, filtering out rows where DE is not included in "Producing country" </t>
  </si>
  <si>
    <t>Country is minority producing country - majority producer any country other except U.S. or FR/DE</t>
  </si>
  <si>
    <t xml:space="preserve">"GermanMoviesMinorityIncluded" dataframe, filtering out rows where US, DE or FR is  in first 3 letters  in "Producing country" </t>
  </si>
  <si>
    <t xml:space="preserve">"FrenchMoviesMinorityIncluded" dataframe, filtering out rows where US, DE or FR is  in first 3 letters  in "Producing country" </t>
  </si>
  <si>
    <t>Country is minority producing country - U.S. majority producer</t>
  </si>
  <si>
    <t xml:space="preserve">"GermanMoviesMinorityIncluded" dataframe, filtering for rows where US is  in first 3 letters  in "Producing country" </t>
  </si>
  <si>
    <t xml:space="preserve">"FrenchMoviesMinorityIncluded" dataframe, filtering for rows where US is  in first 3 letters  in "Producing country"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</si>
</sst>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sz val="14.0"/>
      <color rgb="FF000000"/>
      <name val="Courier New"/>
    </font>
    <font>
      <sz val="14.0"/>
      <color theme="1"/>
      <name val="Courier New"/>
    </font>
    <font>
      <sz val="12.0"/>
      <color rgb="FF00000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rgb="FFB4C6E7"/>
        <bgColor rgb="FFB4C6E7"/>
      </patternFill>
    </fill>
    <fill>
      <patternFill patternType="solid">
        <fgColor theme="0"/>
        <bgColor theme="0"/>
      </patternFill>
    </fill>
    <fill>
      <patternFill patternType="solid">
        <fgColor rgb="FFAEAAAA"/>
        <bgColor rgb="FFAEAAAA"/>
      </patternFill>
    </fill>
    <fill>
      <patternFill patternType="solid">
        <fgColor rgb="FFF2F2F2"/>
        <bgColor rgb="FFF2F2F2"/>
      </patternFill>
    </fill>
    <fill>
      <patternFill patternType="solid">
        <fgColor rgb="FFD9E2F3"/>
        <bgColor rgb="FFD9E2F3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D0CECE"/>
        <bgColor rgb="FFD0CECE"/>
      </patternFill>
    </fill>
    <fill>
      <patternFill patternType="solid">
        <fgColor rgb="FFA5A5A5"/>
        <bgColor rgb="FFA5A5A5"/>
      </patternFill>
    </fill>
    <fill>
      <patternFill patternType="solid">
        <fgColor rgb="FF8EAADB"/>
        <bgColor rgb="FF8EAADB"/>
      </patternFill>
    </fill>
    <fill>
      <patternFill patternType="solid">
        <fgColor rgb="FFF4B083"/>
        <bgColor rgb="FFF4B083"/>
      </patternFill>
    </fill>
    <fill>
      <patternFill patternType="solid">
        <fgColor rgb="FFF7CAAC"/>
        <bgColor rgb="FFF7CAAC"/>
      </patternFill>
    </fill>
    <fill>
      <patternFill patternType="solid">
        <fgColor rgb="FFFBE4D5"/>
        <bgColor rgb="FFFBE4D5"/>
      </patternFill>
    </fill>
    <fill>
      <patternFill patternType="solid">
        <fgColor rgb="FFE7E6E6"/>
        <bgColor rgb="FFE7E6E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4" fontId="2" numFmtId="0" xfId="0" applyBorder="1" applyFill="1" applyFont="1"/>
    <xf borderId="1" fillId="5" fontId="2" numFmtId="0" xfId="0" applyBorder="1" applyFill="1" applyFont="1"/>
    <xf borderId="0" fillId="0" fontId="2" numFmtId="0" xfId="0" applyAlignment="1" applyFont="1">
      <alignment horizontal="right"/>
    </xf>
    <xf borderId="1" fillId="6" fontId="2" numFmtId="0" xfId="0" applyAlignment="1" applyBorder="1" applyFill="1" applyFont="1">
      <alignment horizontal="right"/>
    </xf>
    <xf borderId="1" fillId="7" fontId="2" numFmtId="0" xfId="0" applyBorder="1" applyFill="1" applyFont="1"/>
    <xf borderId="1" fillId="8" fontId="2" numFmtId="0" xfId="0" applyAlignment="1" applyBorder="1" applyFill="1" applyFont="1">
      <alignment horizontal="left"/>
    </xf>
    <xf borderId="1" fillId="9" fontId="2" numFmtId="0" xfId="0" applyBorder="1" applyFill="1" applyFont="1"/>
    <xf borderId="1" fillId="10" fontId="2" numFmtId="0" xfId="0" applyBorder="1" applyFill="1" applyFont="1"/>
    <xf borderId="1" fillId="11" fontId="2" numFmtId="0" xfId="0" applyBorder="1" applyFill="1" applyFont="1"/>
    <xf borderId="1" fillId="12" fontId="2" numFmtId="0" xfId="0" applyBorder="1" applyFill="1" applyFont="1"/>
    <xf borderId="1" fillId="13" fontId="2" numFmtId="0" xfId="0" applyBorder="1" applyFill="1" applyFont="1"/>
    <xf borderId="0" fillId="0" fontId="3" numFmtId="0" xfId="0" applyFont="1"/>
    <xf borderId="1" fillId="14" fontId="2" numFmtId="0" xfId="0" applyBorder="1" applyFill="1" applyFont="1"/>
    <xf borderId="1" fillId="15" fontId="2" numFmtId="3" xfId="0" applyBorder="1" applyFill="1" applyFont="1" applyNumberFormat="1"/>
    <xf borderId="1" fillId="15" fontId="2" numFmtId="0" xfId="0" applyBorder="1" applyFont="1"/>
    <xf borderId="1" fillId="7" fontId="2" numFmtId="3" xfId="0" applyBorder="1" applyFont="1" applyNumberFormat="1"/>
    <xf borderId="0" fillId="0" fontId="4" numFmtId="0" xfId="0" applyFont="1"/>
    <xf borderId="0" fillId="0" fontId="4" numFmtId="3" xfId="0" applyFont="1" applyNumberFormat="1"/>
    <xf borderId="1" fillId="16" fontId="2" numFmtId="3" xfId="0" applyBorder="1" applyFill="1" applyFont="1" applyNumberFormat="1"/>
    <xf borderId="0" fillId="0" fontId="5" numFmtId="0" xfId="0" applyFont="1"/>
    <xf borderId="1" fillId="16" fontId="2" numFmtId="0" xfId="0" applyBorder="1" applyFont="1"/>
    <xf borderId="1" fillId="4" fontId="2" numFmtId="3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8.33"/>
    <col customWidth="1" min="3" max="3" width="65.33"/>
    <col customWidth="1" min="4" max="4" width="12.67"/>
    <col customWidth="1" min="5" max="5" width="19.0"/>
    <col customWidth="1" min="6" max="6" width="20.78"/>
    <col customWidth="1" min="7" max="7" width="10.11"/>
    <col customWidth="1" min="8" max="8" width="29.67"/>
    <col customWidth="1" min="9" max="9" width="12.22"/>
    <col customWidth="1" min="10" max="10" width="13.78"/>
    <col customWidth="1" min="11" max="11" width="20.56"/>
    <col customWidth="1" min="12" max="12" width="20.44"/>
    <col customWidth="1" min="13" max="13" width="21.11"/>
    <col customWidth="1" min="14" max="14" width="18.44"/>
    <col customWidth="1" min="15" max="15" width="10.67"/>
    <col customWidth="1" min="16" max="16" width="15.67"/>
    <col customWidth="1" min="17" max="17" width="14.67"/>
    <col customWidth="1" min="18" max="18" width="11.56"/>
    <col customWidth="1" min="19" max="19" width="12.56"/>
    <col customWidth="1" min="20" max="20" width="30.89"/>
    <col customWidth="1" min="21" max="21" width="11.67"/>
    <col customWidth="1" min="22" max="22" width="16.44"/>
    <col customWidth="1" min="23" max="23" width="15.78"/>
    <col customWidth="1" min="24" max="24" width="13.44"/>
    <col customWidth="1" min="25" max="26" width="8.33"/>
    <col customWidth="1" min="27" max="27" width="32.56"/>
    <col customWidth="1" min="28" max="29" width="17.89"/>
    <col customWidth="1" min="30" max="30" width="17.33"/>
    <col customWidth="1" min="31" max="31" width="17.78"/>
    <col customWidth="1" min="32" max="32" width="15.44"/>
  </cols>
  <sheetData>
    <row r="1" ht="15.75" customHeight="1">
      <c r="A1" s="1" t="s">
        <v>0</v>
      </c>
    </row>
    <row r="2" ht="15.75" customHeight="1">
      <c r="F2" s="2"/>
    </row>
    <row r="3" ht="15.75" customHeight="1">
      <c r="F3" s="2"/>
      <c r="N3" s="2"/>
      <c r="AA3" s="2"/>
    </row>
    <row r="4" ht="15.75" customHeight="1">
      <c r="D4" s="3" t="s">
        <v>1</v>
      </c>
      <c r="E4" s="3"/>
      <c r="F4" s="3"/>
      <c r="G4" s="3"/>
      <c r="H4" s="3"/>
      <c r="I4" s="3"/>
      <c r="J4" s="3"/>
      <c r="K4" s="3"/>
      <c r="L4" s="3"/>
      <c r="M4" s="3"/>
      <c r="N4" s="3"/>
      <c r="O4" s="2"/>
      <c r="P4" s="4" t="s">
        <v>2</v>
      </c>
      <c r="Q4" s="4"/>
      <c r="R4" s="4"/>
      <c r="S4" s="4"/>
      <c r="T4" s="4"/>
      <c r="U4" s="4"/>
      <c r="V4" s="4"/>
      <c r="W4" s="4"/>
      <c r="X4" s="4"/>
      <c r="Y4" s="4"/>
      <c r="Z4" s="4"/>
      <c r="AA4" s="2"/>
      <c r="AB4" s="5"/>
      <c r="AC4" s="6" t="s">
        <v>1</v>
      </c>
      <c r="AD4" s="6"/>
      <c r="AE4" s="4" t="s">
        <v>2</v>
      </c>
      <c r="AF4" s="4"/>
    </row>
    <row r="5" ht="18.75" customHeight="1">
      <c r="C5" s="7" t="s">
        <v>3</v>
      </c>
      <c r="D5" s="8" t="s">
        <v>4</v>
      </c>
      <c r="E5" s="8" t="s">
        <v>5</v>
      </c>
      <c r="F5" s="8" t="s">
        <v>6</v>
      </c>
      <c r="G5" s="9" t="s">
        <v>7</v>
      </c>
      <c r="H5" s="4" t="s">
        <v>8</v>
      </c>
      <c r="I5" s="4" t="s">
        <v>9</v>
      </c>
      <c r="J5" s="3" t="s">
        <v>10</v>
      </c>
      <c r="K5" s="10" t="s">
        <v>11</v>
      </c>
      <c r="L5" s="10" t="s">
        <v>12</v>
      </c>
      <c r="M5" s="11" t="s">
        <v>13</v>
      </c>
      <c r="N5" s="11" t="s">
        <v>14</v>
      </c>
      <c r="O5" s="7"/>
      <c r="P5" s="8" t="s">
        <v>4</v>
      </c>
      <c r="Q5" s="8" t="s">
        <v>15</v>
      </c>
      <c r="R5" s="8" t="s">
        <v>16</v>
      </c>
      <c r="S5" s="12" t="s">
        <v>17</v>
      </c>
      <c r="T5" s="3" t="s">
        <v>18</v>
      </c>
      <c r="U5" s="3" t="s">
        <v>10</v>
      </c>
      <c r="V5" s="4" t="s">
        <v>19</v>
      </c>
      <c r="W5" s="10" t="s">
        <v>11</v>
      </c>
      <c r="X5" s="10" t="s">
        <v>12</v>
      </c>
      <c r="Y5" s="11" t="s">
        <v>14</v>
      </c>
      <c r="Z5" s="11" t="s">
        <v>13</v>
      </c>
      <c r="AA5" s="2"/>
      <c r="AB5" s="5"/>
      <c r="AC5" s="13" t="s">
        <v>20</v>
      </c>
      <c r="AD5" s="12" t="s">
        <v>21</v>
      </c>
      <c r="AE5" s="14" t="s">
        <v>22</v>
      </c>
      <c r="AF5" s="9" t="s">
        <v>21</v>
      </c>
    </row>
    <row r="6" ht="16.5" customHeight="1">
      <c r="C6" s="15" t="s">
        <v>23</v>
      </c>
      <c r="D6" s="2">
        <v>154.0</v>
      </c>
      <c r="E6" s="2">
        <v>31.0</v>
      </c>
      <c r="F6" s="2">
        <f>E6/D6</f>
        <v>0.2012987013</v>
      </c>
      <c r="G6" s="16">
        <v>53308.0</v>
      </c>
      <c r="H6" s="16">
        <f>I6/E6</f>
        <v>264825.2903</v>
      </c>
      <c r="I6" s="16">
        <v>8209584.0</v>
      </c>
      <c r="J6" s="16">
        <v>2.90741643E8</v>
      </c>
      <c r="K6" s="16">
        <v>3.46480712E8</v>
      </c>
      <c r="L6" s="16">
        <f>K6/D6</f>
        <v>2249874.753</v>
      </c>
      <c r="M6" s="1">
        <f> I6/K6</f>
        <v>0.02369420206</v>
      </c>
      <c r="N6" s="1">
        <f> J6/K6</f>
        <v>0.839127931</v>
      </c>
      <c r="O6" s="2"/>
      <c r="P6" s="16">
        <v>111.0</v>
      </c>
      <c r="Q6" s="16">
        <v>59.0</v>
      </c>
      <c r="R6" s="1">
        <f>Q6/P6</f>
        <v>0.5315315315</v>
      </c>
      <c r="S6" s="16">
        <v>320640.0</v>
      </c>
      <c r="T6" s="16">
        <f> U6 / Q6</f>
        <v>603238.8305</v>
      </c>
      <c r="U6" s="16">
        <v>3.5591091E7</v>
      </c>
      <c r="V6" s="16">
        <v>3.62257084E8</v>
      </c>
      <c r="W6" s="16">
        <v>4.98291324E8</v>
      </c>
      <c r="X6" s="16">
        <f>W6/P6</f>
        <v>4489111.027</v>
      </c>
      <c r="Y6" s="1">
        <f> U6 / W6</f>
        <v>0.07142627071</v>
      </c>
      <c r="Z6" s="1">
        <f> V6 / W6</f>
        <v>0.726998578</v>
      </c>
      <c r="AA6" s="2"/>
      <c r="AB6" s="17" t="s">
        <v>24</v>
      </c>
      <c r="AC6" s="18">
        <v>1.154099494E9</v>
      </c>
      <c r="AD6" s="18">
        <v>4.5064032E8</v>
      </c>
      <c r="AE6" s="18">
        <v>1.167777527E9</v>
      </c>
      <c r="AF6" s="18">
        <v>8.84223417E8</v>
      </c>
    </row>
    <row r="7" ht="15.75" customHeight="1">
      <c r="C7" s="19" t="s">
        <v>25</v>
      </c>
      <c r="D7" s="2"/>
      <c r="E7" s="2"/>
      <c r="F7" s="2"/>
      <c r="G7" s="1" t="s">
        <v>26</v>
      </c>
      <c r="O7" s="2"/>
      <c r="P7" s="1" t="s">
        <v>27</v>
      </c>
      <c r="AA7" s="2"/>
      <c r="AB7" s="19"/>
      <c r="AC7" s="17"/>
      <c r="AD7" s="17"/>
      <c r="AE7" s="17"/>
      <c r="AF7" s="17"/>
    </row>
    <row r="8" ht="15.75" customHeight="1">
      <c r="C8" s="19"/>
      <c r="D8" s="2"/>
      <c r="E8" s="2"/>
      <c r="F8" s="2"/>
      <c r="O8" s="2"/>
      <c r="AA8" s="2"/>
      <c r="AB8" s="4" t="s">
        <v>28</v>
      </c>
      <c r="AC8" s="20">
        <v>1.82187134E8</v>
      </c>
      <c r="AD8" s="20">
        <v>2.0808878E7</v>
      </c>
      <c r="AE8" s="20">
        <v>5.41488233E8</v>
      </c>
      <c r="AF8" s="20">
        <v>6.02073251E8</v>
      </c>
    </row>
    <row r="9" ht="16.5" customHeight="1">
      <c r="C9" s="2"/>
      <c r="D9" s="2"/>
      <c r="E9" s="2"/>
      <c r="F9" s="2"/>
      <c r="O9" s="2"/>
      <c r="AA9" s="2"/>
      <c r="AB9" s="9" t="s">
        <v>29</v>
      </c>
      <c r="AC9" s="4" t="s">
        <v>30</v>
      </c>
      <c r="AD9" s="4" t="s">
        <v>31</v>
      </c>
      <c r="AE9" s="4" t="s">
        <v>32</v>
      </c>
      <c r="AF9" s="4" t="s">
        <v>33</v>
      </c>
    </row>
    <row r="10" ht="15.75" customHeight="1">
      <c r="C10" s="15" t="s">
        <v>34</v>
      </c>
      <c r="D10" s="2">
        <v>190.0</v>
      </c>
      <c r="E10" s="2">
        <v>53.0</v>
      </c>
      <c r="F10" s="2">
        <f>E10/D10</f>
        <v>0.2789473684</v>
      </c>
      <c r="G10" s="16">
        <v>85498.0</v>
      </c>
      <c r="H10" s="16">
        <f>I10/E10</f>
        <v>306503.4528</v>
      </c>
      <c r="I10" s="16">
        <v>1.6244683E7</v>
      </c>
      <c r="J10" s="16">
        <v>3.26375771E8</v>
      </c>
      <c r="K10" s="16">
        <v>4.1805474E8</v>
      </c>
      <c r="L10" s="16">
        <f>K10/D10</f>
        <v>2200288.105</v>
      </c>
      <c r="M10" s="1">
        <f> I10/K10</f>
        <v>0.03885778929</v>
      </c>
      <c r="N10" s="1">
        <f> J10/K10</f>
        <v>0.7807010417</v>
      </c>
      <c r="O10" s="2"/>
      <c r="P10" s="21">
        <v>183.0</v>
      </c>
      <c r="Q10" s="1">
        <v>111.0</v>
      </c>
      <c r="R10" s="1" t="s">
        <v>35</v>
      </c>
      <c r="S10" s="21">
        <v>286476.0</v>
      </c>
      <c r="T10" s="16">
        <f> U10 / Q10</f>
        <v>472299.7928</v>
      </c>
      <c r="U10" s="21">
        <v>5.2425277E7</v>
      </c>
      <c r="V10" s="21">
        <v>5.40171528E8</v>
      </c>
      <c r="W10" s="21">
        <v>7.6582134E8</v>
      </c>
      <c r="X10" s="22">
        <v>4.184816066E9</v>
      </c>
      <c r="Y10" s="1" t="s">
        <v>36</v>
      </c>
      <c r="Z10" s="1" t="s">
        <v>37</v>
      </c>
      <c r="AA10" s="2"/>
      <c r="AB10" s="12" t="s">
        <v>38</v>
      </c>
      <c r="AC10" s="23">
        <v>3.40647737E8</v>
      </c>
      <c r="AD10" s="23">
        <v>3.40240797E8</v>
      </c>
      <c r="AE10" s="23">
        <v>1.22953356E8</v>
      </c>
      <c r="AF10" s="23">
        <v>6.5404755E7</v>
      </c>
    </row>
    <row r="11" ht="15.75" customHeight="1">
      <c r="C11" s="19" t="s">
        <v>25</v>
      </c>
      <c r="D11" s="2"/>
      <c r="E11" s="2"/>
      <c r="F11" s="2"/>
      <c r="G11" s="1" t="s">
        <v>39</v>
      </c>
      <c r="P11" s="24" t="s">
        <v>40</v>
      </c>
      <c r="AA11" s="2"/>
      <c r="AB11" s="25" t="s">
        <v>41</v>
      </c>
      <c r="AC11" s="12" t="s">
        <v>42</v>
      </c>
      <c r="AD11" s="12" t="s">
        <v>43</v>
      </c>
      <c r="AE11" s="12" t="s">
        <v>44</v>
      </c>
      <c r="AF11" s="12" t="s">
        <v>45</v>
      </c>
    </row>
    <row r="12" ht="15.75" customHeight="1">
      <c r="C12" s="19"/>
      <c r="D12" s="2"/>
      <c r="E12" s="2"/>
      <c r="F12" s="2"/>
      <c r="AA12" s="2"/>
      <c r="AB12" s="5"/>
      <c r="AC12" s="5"/>
      <c r="AD12" s="5"/>
      <c r="AE12" s="5"/>
      <c r="AF12" s="5"/>
    </row>
    <row r="13" ht="15.75" customHeight="1">
      <c r="C13" s="2"/>
      <c r="D13" s="2"/>
      <c r="E13" s="2"/>
      <c r="F13" s="2"/>
      <c r="AA13" s="2"/>
      <c r="AB13" s="5" t="s">
        <v>46</v>
      </c>
      <c r="AC13" s="4">
        <v>159.0</v>
      </c>
      <c r="AD13" s="4">
        <v>63.0</v>
      </c>
      <c r="AE13" s="12">
        <v>157.0</v>
      </c>
      <c r="AF13" s="12">
        <v>128.0</v>
      </c>
    </row>
    <row r="14" ht="15.75" customHeight="1">
      <c r="C14" s="15" t="s">
        <v>47</v>
      </c>
      <c r="D14" s="16">
        <v>10.0</v>
      </c>
      <c r="E14" s="16">
        <v>10.0</v>
      </c>
      <c r="F14" s="2">
        <v>1.0</v>
      </c>
      <c r="G14" s="16">
        <v>456419.0</v>
      </c>
      <c r="H14" s="16">
        <f>I14/E14</f>
        <v>456419.5</v>
      </c>
      <c r="I14" s="16">
        <v>4564195.0</v>
      </c>
      <c r="J14" s="16">
        <v>1.3865026E7</v>
      </c>
      <c r="K14" s="16">
        <v>3.258558E7</v>
      </c>
      <c r="L14" s="16">
        <f>K14/D14</f>
        <v>3258558</v>
      </c>
      <c r="M14" s="1">
        <f> I14/K14</f>
        <v>0.140067938</v>
      </c>
      <c r="N14" s="1">
        <f> J14/K14</f>
        <v>0.4254957561</v>
      </c>
      <c r="P14" s="1">
        <v>17.0</v>
      </c>
      <c r="Q14" s="1">
        <v>17.0</v>
      </c>
      <c r="R14" s="1">
        <v>1.0</v>
      </c>
      <c r="S14" s="16">
        <v>763499.0</v>
      </c>
      <c r="T14" s="16">
        <f> U14 / Q14</f>
        <v>763498.7059</v>
      </c>
      <c r="U14" s="16">
        <v>1.2979478E7</v>
      </c>
      <c r="V14" s="16">
        <v>6.1901723E7</v>
      </c>
      <c r="W14" s="16">
        <v>1.18402077E8</v>
      </c>
      <c r="X14" s="16">
        <f>W14/P14</f>
        <v>6964828.059</v>
      </c>
      <c r="Y14" s="1">
        <f> U14 / W14</f>
        <v>0.1096220466</v>
      </c>
      <c r="Z14" s="1">
        <f> V14 / W14</f>
        <v>0.5228094352</v>
      </c>
      <c r="AA14" s="2"/>
      <c r="AB14" s="5" t="s">
        <v>48</v>
      </c>
      <c r="AC14" s="26">
        <v>1145831.0</v>
      </c>
      <c r="AD14" s="26">
        <v>330299.0</v>
      </c>
      <c r="AE14" s="26">
        <v>783142.0</v>
      </c>
      <c r="AF14" s="26">
        <v>510975.0</v>
      </c>
    </row>
    <row r="15" ht="15.75" customHeight="1">
      <c r="C15" s="19" t="s">
        <v>25</v>
      </c>
      <c r="D15" s="2"/>
      <c r="E15" s="2"/>
      <c r="F15" s="2"/>
      <c r="G15" s="1" t="s">
        <v>49</v>
      </c>
      <c r="P15" s="1" t="s">
        <v>50</v>
      </c>
      <c r="AA15" s="2"/>
      <c r="AB15" s="5"/>
      <c r="AC15" s="5"/>
      <c r="AD15" s="5"/>
      <c r="AE15" s="5"/>
      <c r="AF15" s="5"/>
    </row>
    <row r="16" ht="15.75" customHeight="1">
      <c r="C16" s="19"/>
      <c r="D16" s="2"/>
      <c r="E16" s="2"/>
      <c r="F16" s="2"/>
      <c r="AA16" s="2"/>
      <c r="AB16" s="5"/>
      <c r="AC16" s="5"/>
      <c r="AD16" s="5"/>
      <c r="AE16" s="5"/>
      <c r="AF16" s="5"/>
    </row>
    <row r="17" ht="15.75" customHeight="1">
      <c r="C17" s="2"/>
      <c r="D17" s="2"/>
      <c r="E17" s="2"/>
      <c r="F17" s="2"/>
      <c r="AA17" s="2"/>
      <c r="AB17" s="5"/>
      <c r="AC17" s="5"/>
      <c r="AD17" s="5"/>
      <c r="AE17" s="5"/>
      <c r="AF17" s="5"/>
    </row>
    <row r="18" ht="15.75" customHeight="1">
      <c r="C18" s="15" t="s">
        <v>51</v>
      </c>
      <c r="D18" s="16">
        <v>36.0</v>
      </c>
      <c r="E18" s="16">
        <v>35.0</v>
      </c>
      <c r="F18" s="2">
        <f>E18/D18</f>
        <v>0.9722222222</v>
      </c>
      <c r="G18" s="16">
        <v>687830.0</v>
      </c>
      <c r="H18" s="16">
        <f>I18/E18</f>
        <v>707482.2</v>
      </c>
      <c r="I18" s="16">
        <v>2.4761877E7</v>
      </c>
      <c r="J18" s="16">
        <v>3.3803437E7</v>
      </c>
      <c r="K18" s="16">
        <v>1.98688689E8</v>
      </c>
      <c r="L18" s="16">
        <f>K18/D18</f>
        <v>5519130.25</v>
      </c>
      <c r="M18" s="1">
        <f> I18/K18</f>
        <v>0.1246265055</v>
      </c>
      <c r="N18" s="1">
        <f> J18/K18</f>
        <v>0.1701326692</v>
      </c>
      <c r="P18" s="1">
        <v>39.0</v>
      </c>
      <c r="Q18" s="1">
        <v>37.0</v>
      </c>
      <c r="R18" s="1">
        <f>Q18/P18</f>
        <v>0.9487179487</v>
      </c>
      <c r="S18" s="16">
        <v>746573.0</v>
      </c>
      <c r="T18" s="16">
        <f> U18 / Q18</f>
        <v>786928.7838</v>
      </c>
      <c r="U18" s="16">
        <v>2.9116365E7</v>
      </c>
      <c r="V18" s="16">
        <v>3.2261669E7</v>
      </c>
      <c r="W18" s="16">
        <v>2.60266988E8</v>
      </c>
      <c r="X18" s="16">
        <f>W18/P18</f>
        <v>6673512.513</v>
      </c>
      <c r="Y18" s="1">
        <f> U18 / W18</f>
        <v>0.1118711413</v>
      </c>
      <c r="Z18" s="1">
        <f> V18 / W18</f>
        <v>0.1239560547</v>
      </c>
      <c r="AA18" s="2"/>
      <c r="AB18" s="5"/>
      <c r="AC18" s="5"/>
      <c r="AD18" s="5"/>
      <c r="AE18" s="5"/>
      <c r="AF18" s="5"/>
    </row>
    <row r="19" ht="15.75" customHeight="1">
      <c r="C19" s="19" t="s">
        <v>25</v>
      </c>
      <c r="D19" s="2"/>
      <c r="E19" s="2"/>
      <c r="F19" s="2"/>
      <c r="G19" s="1" t="s">
        <v>52</v>
      </c>
      <c r="P19" s="1" t="s">
        <v>53</v>
      </c>
      <c r="AA19" s="2"/>
      <c r="AB19" s="5"/>
      <c r="AC19" s="5"/>
      <c r="AD19" s="5"/>
      <c r="AE19" s="5"/>
      <c r="AF19" s="5"/>
    </row>
    <row r="20" ht="15.75" customHeight="1">
      <c r="C20" s="19"/>
      <c r="D20" s="2"/>
      <c r="E20" s="2"/>
      <c r="F20" s="2"/>
      <c r="AA20" s="2"/>
      <c r="AB20" s="5"/>
      <c r="AC20" s="5"/>
      <c r="AD20" s="5"/>
      <c r="AE20" s="5"/>
      <c r="AF20" s="5"/>
    </row>
    <row r="21" ht="15.75" customHeight="1">
      <c r="C21" s="2"/>
      <c r="D21" s="2"/>
      <c r="E21" s="2"/>
      <c r="F21" s="2"/>
      <c r="AA21" s="2"/>
      <c r="AB21" s="5"/>
      <c r="AC21" s="5"/>
      <c r="AD21" s="5"/>
      <c r="AE21" s="5"/>
      <c r="AF21" s="5"/>
    </row>
    <row r="22" ht="15.75" customHeight="1">
      <c r="C22" s="15" t="s">
        <v>54</v>
      </c>
      <c r="D22" s="2">
        <v>81.0</v>
      </c>
      <c r="E22" s="2">
        <v>80.0</v>
      </c>
      <c r="F22" s="2">
        <f>E22/D22</f>
        <v>0.987654321</v>
      </c>
      <c r="G22" s="16">
        <v>1018141.0</v>
      </c>
      <c r="H22" s="16">
        <f>I22/E22</f>
        <v>1030867.863</v>
      </c>
      <c r="I22" s="16">
        <v>8.2469429E7</v>
      </c>
      <c r="J22" s="16">
        <v>9.0149008E7</v>
      </c>
      <c r="K22" s="16">
        <v>5.603689E8</v>
      </c>
      <c r="L22" s="16">
        <f>K22/D22</f>
        <v>6918134.568</v>
      </c>
      <c r="M22" s="1">
        <f> I22/K22</f>
        <v>0.1471698893</v>
      </c>
      <c r="N22" s="1">
        <f> J22/K22</f>
        <v>0.1608743954</v>
      </c>
      <c r="P22" s="16">
        <v>29.0</v>
      </c>
      <c r="Q22" s="16">
        <v>29.0</v>
      </c>
      <c r="R22" s="1">
        <f>Q22/P22</f>
        <v>1</v>
      </c>
      <c r="S22" s="16">
        <v>824694.0</v>
      </c>
      <c r="T22" s="16">
        <f> U22 / Q22</f>
        <v>824694</v>
      </c>
      <c r="U22" s="16">
        <v>2.3916126E7</v>
      </c>
      <c r="V22" s="16">
        <v>2.6482822E7</v>
      </c>
      <c r="W22" s="16">
        <v>1.55629849E8</v>
      </c>
      <c r="X22" s="16">
        <f>W22/P22</f>
        <v>5366546.517</v>
      </c>
      <c r="Y22" s="1">
        <f> U22/W22</f>
        <v>0.1536731299</v>
      </c>
      <c r="Z22" s="1">
        <f> V22/W22</f>
        <v>0.1701654417</v>
      </c>
      <c r="AA22" s="2"/>
    </row>
    <row r="23" ht="15.75" customHeight="1">
      <c r="C23" s="19" t="s">
        <v>25</v>
      </c>
      <c r="D23" s="2"/>
      <c r="E23" s="2"/>
      <c r="F23" s="2"/>
      <c r="G23" s="1" t="s">
        <v>55</v>
      </c>
      <c r="O23" s="1" t="s">
        <v>56</v>
      </c>
      <c r="AA23" s="2"/>
    </row>
    <row r="24" ht="15.75" customHeight="1">
      <c r="C24" s="19"/>
      <c r="D24" s="2"/>
      <c r="E24" s="2"/>
      <c r="F24" s="2"/>
      <c r="AA24" s="2"/>
    </row>
    <row r="25" ht="15.75" customHeight="1">
      <c r="D25" s="2"/>
      <c r="E25" s="2"/>
      <c r="F25" s="2"/>
      <c r="AA25" s="2"/>
    </row>
    <row r="26" ht="15.75" customHeight="1">
      <c r="D26" s="2"/>
      <c r="E26" s="2"/>
      <c r="F26" s="2"/>
      <c r="AA26" s="2"/>
    </row>
    <row r="27" ht="15.75" customHeight="1">
      <c r="D27" s="2"/>
      <c r="E27" s="2"/>
      <c r="F27" s="2"/>
    </row>
    <row r="28" ht="15.75" customHeight="1">
      <c r="D28" s="2"/>
      <c r="E28" s="2"/>
      <c r="F28" s="2"/>
      <c r="G28" s="2"/>
      <c r="H28" s="2"/>
      <c r="I28" s="2"/>
      <c r="J28" s="2"/>
      <c r="K28" s="2"/>
      <c r="L28" s="2"/>
    </row>
    <row r="29" ht="15.75" customHeight="1">
      <c r="D29" s="2"/>
      <c r="E29" s="2"/>
      <c r="F29" s="2"/>
      <c r="G29" s="2"/>
      <c r="H29" s="2"/>
      <c r="I29" s="2"/>
      <c r="J29" s="2"/>
      <c r="K29" s="2"/>
      <c r="L29" s="2"/>
    </row>
    <row r="30" ht="15.75" customHeight="1">
      <c r="D30" s="2"/>
      <c r="E30" s="2"/>
      <c r="F30" s="2"/>
      <c r="G30" s="2"/>
      <c r="H30" s="2"/>
      <c r="I30" s="2"/>
      <c r="J30" s="2"/>
      <c r="K30" s="2"/>
      <c r="L30" s="2"/>
    </row>
    <row r="31" ht="15.75" customHeight="1">
      <c r="D31" s="2"/>
      <c r="E31" s="2"/>
      <c r="F31" s="2"/>
      <c r="G31" s="2"/>
      <c r="H31" s="2"/>
      <c r="I31" s="2"/>
      <c r="J31" s="2"/>
      <c r="K31" s="2"/>
      <c r="L31" s="2"/>
    </row>
    <row r="32" ht="15.75" customHeight="1">
      <c r="D32" s="2"/>
      <c r="E32" s="2"/>
      <c r="F32" s="2"/>
      <c r="G32" s="2"/>
      <c r="H32" s="2"/>
      <c r="I32" s="2"/>
      <c r="J32" s="2"/>
      <c r="K32" s="2"/>
      <c r="L32" s="2"/>
    </row>
    <row r="33" ht="15.75" customHeight="1">
      <c r="D33" s="2"/>
      <c r="E33" s="2"/>
      <c r="F33" s="2"/>
      <c r="G33" s="2"/>
      <c r="H33" s="2"/>
      <c r="I33" s="2"/>
      <c r="J33" s="2"/>
      <c r="K33" s="2"/>
      <c r="L33" s="2"/>
    </row>
    <row r="34" ht="15.75" customHeight="1">
      <c r="D34" s="2"/>
      <c r="E34" s="2"/>
      <c r="F34" s="2"/>
      <c r="G34" s="2"/>
      <c r="H34" s="2"/>
      <c r="I34" s="2"/>
      <c r="J34" s="2"/>
      <c r="K34" s="2"/>
      <c r="L34" s="2"/>
    </row>
    <row r="35" ht="15.75" customHeight="1">
      <c r="D35" s="2"/>
      <c r="E35" s="2"/>
      <c r="F35" s="2"/>
      <c r="G35" s="2"/>
      <c r="H35" s="2"/>
      <c r="I35" s="2"/>
      <c r="J35" s="2"/>
      <c r="K35" s="2"/>
      <c r="L35" s="2"/>
    </row>
    <row r="36" ht="15.75" customHeight="1">
      <c r="D36" s="2"/>
      <c r="E36" s="2"/>
      <c r="F36" s="2"/>
      <c r="G36" s="16"/>
      <c r="H36" s="2"/>
      <c r="I36" s="2"/>
      <c r="J36" s="2"/>
      <c r="K36" s="2"/>
      <c r="L36" s="2"/>
    </row>
    <row r="37" ht="15.75" customHeight="1">
      <c r="F37" s="2"/>
      <c r="G37" s="2"/>
      <c r="H37" s="2"/>
      <c r="I37" s="2"/>
      <c r="J37" s="2"/>
      <c r="K37" s="2"/>
      <c r="L37" s="2"/>
    </row>
    <row r="38" ht="15.75" customHeight="1">
      <c r="F38" s="2"/>
      <c r="G38" s="2"/>
      <c r="H38" s="2"/>
      <c r="I38" s="2"/>
      <c r="J38" s="2"/>
      <c r="K38" s="2"/>
      <c r="L38" s="2"/>
    </row>
    <row r="39" ht="15.75" customHeight="1">
      <c r="F39" s="2"/>
      <c r="G39" s="2"/>
      <c r="H39" s="2"/>
      <c r="I39" s="2"/>
      <c r="J39" s="2"/>
      <c r="K39" s="2"/>
      <c r="L39" s="2"/>
    </row>
    <row r="40" ht="15.75" customHeight="1">
      <c r="F40" s="2"/>
      <c r="G40" s="2"/>
      <c r="H40" s="2"/>
      <c r="I40" s="2"/>
      <c r="J40" s="2"/>
      <c r="K40" s="2"/>
      <c r="L40" s="2"/>
    </row>
    <row r="41" ht="15.75" customHeight="1">
      <c r="F41" s="2"/>
      <c r="G41" s="2"/>
      <c r="H41" s="2"/>
      <c r="I41" s="2"/>
      <c r="J41" s="2"/>
      <c r="K41" s="2"/>
      <c r="L41" s="2"/>
    </row>
    <row r="42" ht="15.75" customHeight="1">
      <c r="F42" s="2"/>
      <c r="G42" s="2"/>
      <c r="H42" s="2"/>
      <c r="I42" s="2"/>
      <c r="J42" s="2"/>
      <c r="K42" s="2"/>
      <c r="L42" s="2"/>
    </row>
    <row r="43" ht="15.75" customHeight="1">
      <c r="F43" s="2"/>
      <c r="G43" s="2"/>
      <c r="H43" s="2"/>
      <c r="I43" s="2"/>
      <c r="J43" s="2"/>
      <c r="K43" s="2"/>
      <c r="L43" s="2"/>
    </row>
    <row r="44" ht="15.75" customHeight="1">
      <c r="F44" s="2"/>
      <c r="G44" s="2"/>
      <c r="H44" s="2"/>
      <c r="I44" s="2"/>
      <c r="J44" s="2"/>
      <c r="K44" s="2"/>
      <c r="L44" s="2"/>
    </row>
    <row r="45" ht="15.75" customHeight="1">
      <c r="F45" s="2"/>
      <c r="G45" s="2"/>
      <c r="H45" s="2"/>
      <c r="I45" s="2"/>
      <c r="J45" s="2"/>
      <c r="K45" s="2"/>
      <c r="L45" s="2"/>
    </row>
    <row r="46" ht="15.75" customHeight="1">
      <c r="F46" s="2"/>
      <c r="G46" s="2"/>
      <c r="H46" s="2"/>
      <c r="I46" s="2"/>
      <c r="J46" s="2"/>
      <c r="K46" s="2"/>
      <c r="L46" s="2"/>
    </row>
    <row r="47" ht="15.75" customHeight="1">
      <c r="F47" s="2"/>
      <c r="G47" s="2"/>
      <c r="H47" s="2"/>
      <c r="I47" s="2"/>
      <c r="J47" s="2"/>
      <c r="K47" s="2"/>
      <c r="L47" s="2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2021-12-03T14:52:29Z</dcterms:created>
  <dc:creator>Microsoft Office User</dc:creator>
</cp:coreProperties>
</file>