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<sst xmlns="http://schemas.openxmlformats.org/spreadsheetml/2006/main" count="40" uniqueCount="20">
  <si>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</si>
  <si>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</si>
  <si>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</si>
  <si>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</si>
  <si>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</si>
  <si>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</si>
  <si>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</si>
  <si>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</si>
  <si>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</si>
  <si>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</si>
  <si>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</si>
  <si>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</si>
  <si>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 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</si>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</sst>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@"/>
    <numFmt numFmtId="167" formatCode="0.0"/>
    <numFmt numFmtId="168" formatCode="0"/>
    <numFmt numFmtId="169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Tabelle1!$E$6;Tabelle1!$E$9;Tabelle1!$E$12;Tabelle1!$E$15;Tabelle1!$E$18;Tabelle1!$E$21;Tabelle1!$E$24</c:f>
              <c:numCache>
                <c:formatCode>General</c:formatCode>
                <c:ptCount val="7"/>
                <c:pt idx="0">
                  <c:v>19.013</c:v>
                </c:pt>
                <c:pt idx="1">
                  <c:v>0.77977625</c:v>
                </c:pt>
                <c:pt idx="2">
                  <c:v>2.15306</c:v>
                </c:pt>
                <c:pt idx="3">
                  <c:v>1.10967666666667</c:v>
                </c:pt>
                <c:pt idx="4">
                  <c:v>0.844137666666667</c:v>
                </c:pt>
                <c:pt idx="5">
                  <c:v>2.954555</c:v>
                </c:pt>
                <c:pt idx="6">
                  <c:v>2.9246575</c:v>
                </c:pt>
              </c:numCache>
            </c:numRef>
          </c:val>
        </c:ser>
        <c:gapWidth val="219"/>
        <c:overlap val="-27"/>
        <c:axId val="32078585"/>
        <c:axId val="27828124"/>
      </c:barChart>
      <c:catAx>
        <c:axId val="320785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7828124"/>
        <c:crosses val="autoZero"/>
        <c:auto val="1"/>
        <c:lblAlgn val="ctr"/>
        <c:lblOffset val="100"/>
      </c:catAx>
      <c:valAx>
        <c:axId val="27828124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32078585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Tabelle1!$C$6;Tabelle1!$C$9;Tabelle1!$C$12;Tabelle1!$C$15;Tabelle1!$C$18;Tabelle1!$C$21;Tabelle1!$C$24</c:f>
              <c:numCache>
                <c:formatCode>General</c:formatCode>
                <c:ptCount val="7"/>
                <c:pt idx="0">
                  <c:v>0.5315746667</c:v>
                </c:pt>
                <c:pt idx="1">
                  <c:v>0.43307</c:v>
                </c:pt>
                <c:pt idx="2">
                  <c:v>0.695235</c:v>
                </c:pt>
                <c:pt idx="3">
                  <c:v>1.0202375</c:v>
                </c:pt>
                <c:pt idx="4">
                  <c:v>0.5261922</c:v>
                </c:pt>
                <c:pt idx="5">
                  <c:v>1.1054575</c:v>
                </c:pt>
                <c:pt idx="6">
                  <c:v>0.81096675</c:v>
                </c:pt>
              </c:numCache>
            </c:numRef>
          </c:val>
        </c:ser>
        <c:gapWidth val="219"/>
        <c:overlap val="-27"/>
        <c:axId val="12486418"/>
        <c:axId val="48171035"/>
      </c:barChart>
      <c:catAx>
        <c:axId val="12486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8171035"/>
        <c:crosses val="autoZero"/>
        <c:auto val="1"/>
        <c:lblAlgn val="ctr"/>
        <c:lblOffset val="100"/>
      </c:catAx>
      <c:valAx>
        <c:axId val="48171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2486418"/>
        <c:crosses val="autoZero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Tabelle1!$D$6;Tabelle1!$D$9;Tabelle1!$D$12;Tabelle1!$D$15;Tabelle1!$D$18;Tabelle1!$D$21;Tabelle1!$D$24</c:f>
              <c:numCache>
                <c:formatCode>General</c:formatCode>
                <c:ptCount val="7"/>
                <c:pt idx="0">
                  <c:v>8.16725</c:v>
                </c:pt>
                <c:pt idx="1">
                  <c:v>0.5791635</c:v>
                </c:pt>
                <c:pt idx="2">
                  <c:v>0.692243</c:v>
                </c:pt>
                <c:pt idx="3">
                  <c:v>0.6599635</c:v>
                </c:pt>
                <c:pt idx="4">
                  <c:v>0.8991605</c:v>
                </c:pt>
                <c:pt idx="5">
                  <c:v/>
                </c:pt>
                <c:pt idx="6">
                  <c:v>0.91886025</c:v>
                </c:pt>
              </c:numCache>
            </c:numRef>
          </c:val>
        </c:ser>
        <c:gapWidth val="219"/>
        <c:overlap val="-27"/>
        <c:axId val="54439946"/>
        <c:axId val="51135573"/>
      </c:barChart>
      <c:catAx>
        <c:axId val="544399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1135573"/>
        <c:crosses val="autoZero"/>
        <c:auto val="1"/>
        <c:lblAlgn val="ctr"/>
        <c:lblOffset val="100"/>
      </c:catAx>
      <c:valAx>
        <c:axId val="511355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54439946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Tabelle1!$C$6;Tabelle1!$C$9;Tabelle1!$C$12;Tabelle1!$C$15;Tabelle1!$C$18;Tabelle1!$C$21;Tabelle1!$C$24</c:f>
              <c:numCache>
                <c:formatCode>General</c:formatCode>
                <c:ptCount val="7"/>
                <c:pt idx="0">
                  <c:v>0.5315746667</c:v>
                </c:pt>
                <c:pt idx="1">
                  <c:v>0.43307</c:v>
                </c:pt>
                <c:pt idx="2">
                  <c:v>0.695235</c:v>
                </c:pt>
                <c:pt idx="3">
                  <c:v>1.0202375</c:v>
                </c:pt>
                <c:pt idx="4">
                  <c:v>0.5261922</c:v>
                </c:pt>
                <c:pt idx="5">
                  <c:v>1.1054575</c:v>
                </c:pt>
                <c:pt idx="6">
                  <c:v>0.81096675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Tabelle1!$D$6;Tabelle1!$D$9;Tabelle1!$D$12;Tabelle1!$D$15;Tabelle1!$D$18;Tabelle1!$D$21;Tabelle1!$D$24</c:f>
              <c:numCache>
                <c:formatCode>General</c:formatCode>
                <c:ptCount val="7"/>
                <c:pt idx="0">
                  <c:v>8.16725</c:v>
                </c:pt>
                <c:pt idx="1">
                  <c:v>0.5791635</c:v>
                </c:pt>
                <c:pt idx="2">
                  <c:v>0.692243</c:v>
                </c:pt>
                <c:pt idx="3">
                  <c:v>0.6599635</c:v>
                </c:pt>
                <c:pt idx="4">
                  <c:v>0.8991605</c:v>
                </c:pt>
                <c:pt idx="5">
                  <c:v/>
                </c:pt>
                <c:pt idx="6">
                  <c:v>0.91886025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Tabelle1!$B$6;Tabelle1!$B$9;Tabelle1!$B$12;Tabelle1!$B$15;Tabelle1!$B$18;Tabelle1!$B$21;Tabelle1!$B$24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Tabelle1!$E$6;Tabelle1!$E$9;Tabelle1!$E$12;Tabelle1!$E$15;Tabelle1!$E$18;Tabelle1!$E$21;Tabelle1!$E$24</c:f>
              <c:numCache>
                <c:formatCode>General</c:formatCode>
                <c:ptCount val="7"/>
                <c:pt idx="0">
                  <c:v>19.013</c:v>
                </c:pt>
                <c:pt idx="1">
                  <c:v>0.77977625</c:v>
                </c:pt>
                <c:pt idx="2">
                  <c:v>2.15306</c:v>
                </c:pt>
                <c:pt idx="3">
                  <c:v>1.10967666666667</c:v>
                </c:pt>
                <c:pt idx="4">
                  <c:v>0.844137666666667</c:v>
                </c:pt>
                <c:pt idx="5">
                  <c:v>2.954555</c:v>
                </c:pt>
                <c:pt idx="6">
                  <c:v>2.9246575</c:v>
                </c:pt>
              </c:numCache>
            </c:numRef>
          </c:val>
        </c:ser>
        <c:gapWidth val="219"/>
        <c:overlap val="-27"/>
        <c:axId val="33749209"/>
        <c:axId val="68550102"/>
      </c:barChart>
      <c:catAx>
        <c:axId val="33749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8550102"/>
        <c:crosses val="autoZero"/>
        <c:auto val="1"/>
        <c:lblAlgn val="ctr"/>
        <c:lblOffset val="100"/>
      </c:catAx>
      <c:valAx>
        <c:axId val="685501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3749209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Tabelle1!$E$7;Tabelle1!$E$10;Tabelle1!$E$13;Tabelle1!$E$16;Tabelle1!$E$19;Tabelle1!$E$22;Tabelle1!$E$25</c:f>
              <c:numCache>
                <c:formatCode>General</c:formatCode>
                <c:ptCount val="7"/>
                <c:pt idx="0">
                  <c:v>0.0856627</c:v>
                </c:pt>
                <c:pt idx="1">
                  <c:v>2.72108</c:v>
                </c:pt>
                <c:pt idx="2">
                  <c:v>0.76925</c:v>
                </c:pt>
                <c:pt idx="3">
                  <c:v>1.76164</c:v>
                </c:pt>
                <c:pt idx="4">
                  <c:v>2.47004</c:v>
                </c:pt>
                <c:pt idx="5">
                  <c:v>0.756614</c:v>
                </c:pt>
                <c:pt idx="6">
                  <c:v>0.828277</c:v>
                </c:pt>
              </c:numCache>
            </c:numRef>
          </c:val>
        </c:ser>
        <c:gapWidth val="219"/>
        <c:overlap val="-27"/>
        <c:axId val="67909466"/>
        <c:axId val="92683743"/>
      </c:barChart>
      <c:catAx>
        <c:axId val="67909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2683743"/>
        <c:crosses val="autoZero"/>
        <c:auto val="1"/>
        <c:lblAlgn val="ctr"/>
        <c:lblOffset val="100"/>
      </c:catAx>
      <c:valAx>
        <c:axId val="92683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7909466"/>
        <c:crosses val="autoZero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Tabelle1!$C$7;Tabelle1!$C$10;Tabelle1!$C$13;Tabelle1!$C$16;Tabelle1!$C$19;Tabelle1!$C$22;Tabelle1!$C$25</c:f>
              <c:numCache>
                <c:formatCode>General</c:formatCode>
                <c:ptCount val="7"/>
                <c:pt idx="0">
                  <c:v>4.92491</c:v>
                </c:pt>
                <c:pt idx="1">
                  <c:v>6.83258</c:v>
                </c:pt>
                <c:pt idx="2">
                  <c:v>3.463</c:v>
                </c:pt>
                <c:pt idx="3">
                  <c:v>2.41606</c:v>
                </c:pt>
                <c:pt idx="4">
                  <c:v>4.82109</c:v>
                </c:pt>
                <c:pt idx="5">
                  <c:v>1.43545</c:v>
                </c:pt>
                <c:pt idx="6">
                  <c:v>3.27456</c:v>
                </c:pt>
              </c:numCache>
            </c:numRef>
          </c:val>
        </c:ser>
        <c:gapWidth val="219"/>
        <c:overlap val="-27"/>
        <c:axId val="64596025"/>
        <c:axId val="87864982"/>
      </c:barChart>
      <c:catAx>
        <c:axId val="645960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7864982"/>
        <c:crosses val="autoZero"/>
        <c:auto val="1"/>
        <c:lblAlgn val="ctr"/>
        <c:lblOffset val="100"/>
      </c:catAx>
      <c:valAx>
        <c:axId val="87864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4596025"/>
        <c:crosses val="autoZero"/>
        <c:majorUnit val="0.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Tabelle1!$D$7;Tabelle1!$D$10;Tabelle1!$D$13;Tabelle1!$D$16;Tabelle1!$D$19;Tabelle1!$D$22;Tabelle1!$D$25</c:f>
              <c:numCache>
                <c:formatCode>General</c:formatCode>
                <c:ptCount val="7"/>
                <c:pt idx="0">
                  <c:v>0.217234</c:v>
                </c:pt>
                <c:pt idx="1">
                  <c:v>3.3380875</c:v>
                </c:pt>
                <c:pt idx="2">
                  <c:v>2.69639</c:v>
                </c:pt>
                <c:pt idx="3">
                  <c:v>2.853025</c:v>
                </c:pt>
                <c:pt idx="4">
                  <c:v>2.0138775</c:v>
                </c:pt>
                <c:pt idx="5">
                  <c:v/>
                </c:pt>
                <c:pt idx="6">
                  <c:v>2.232055</c:v>
                </c:pt>
              </c:numCache>
            </c:numRef>
          </c:val>
        </c:ser>
        <c:gapWidth val="219"/>
        <c:overlap val="-27"/>
        <c:axId val="63018156"/>
        <c:axId val="26523850"/>
      </c:barChart>
      <c:catAx>
        <c:axId val="630181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6523850"/>
        <c:crosses val="autoZero"/>
        <c:auto val="1"/>
        <c:lblAlgn val="ctr"/>
        <c:lblOffset val="100"/>
      </c:catAx>
      <c:valAx>
        <c:axId val="265238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3018156"/>
        <c:crosses val="autoZero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Tabelle1!$C$7;Tabelle1!$C$10;Tabelle1!$C$13;Tabelle1!$C$16;Tabelle1!$C$19;Tabelle1!$C$22;Tabelle1!$C$25</c:f>
              <c:numCache>
                <c:formatCode>General</c:formatCode>
                <c:ptCount val="7"/>
                <c:pt idx="0">
                  <c:v>4.92491</c:v>
                </c:pt>
                <c:pt idx="1">
                  <c:v>6.83258</c:v>
                </c:pt>
                <c:pt idx="2">
                  <c:v>3.463</c:v>
                </c:pt>
                <c:pt idx="3">
                  <c:v>2.41606</c:v>
                </c:pt>
                <c:pt idx="4">
                  <c:v>4.82109</c:v>
                </c:pt>
                <c:pt idx="5">
                  <c:v>1.43545</c:v>
                </c:pt>
                <c:pt idx="6">
                  <c:v>3.27456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Tabelle1!$D$7;Tabelle1!$D$10;Tabelle1!$D$13;Tabelle1!$D$16;Tabelle1!$D$19;Tabelle1!$D$22;Tabelle1!$D$25</c:f>
              <c:numCache>
                <c:formatCode>General</c:formatCode>
                <c:ptCount val="7"/>
                <c:pt idx="0">
                  <c:v>0.217234</c:v>
                </c:pt>
                <c:pt idx="1">
                  <c:v>3.3380875</c:v>
                </c:pt>
                <c:pt idx="2">
                  <c:v>2.69639</c:v>
                </c:pt>
                <c:pt idx="3">
                  <c:v>2.853025</c:v>
                </c:pt>
                <c:pt idx="4">
                  <c:v>2.0138775</c:v>
                </c:pt>
                <c:pt idx="5">
                  <c:v/>
                </c:pt>
                <c:pt idx="6">
                  <c:v>2.232055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Tabelle1!$B$7;Tabelle1!$B$10;Tabelle1!$B$13;Tabelle1!$B$16;Tabelle1!$B$19;Tabelle1!$B$22;Tabelle1!$B$25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</c:strCache>
            </c:strRef>
          </c:cat>
          <c:val>
            <c:numRef>
              <c:f>Tabelle1!$E$7;Tabelle1!$E$10;Tabelle1!$E$13;Tabelle1!$E$16;Tabelle1!$E$19;Tabelle1!$E$22;Tabelle1!$E$25</c:f>
              <c:numCache>
                <c:formatCode>General</c:formatCode>
                <c:ptCount val="7"/>
                <c:pt idx="0">
                  <c:v>0.0856627</c:v>
                </c:pt>
                <c:pt idx="1">
                  <c:v>2.72108</c:v>
                </c:pt>
                <c:pt idx="2">
                  <c:v>0.76925</c:v>
                </c:pt>
                <c:pt idx="3">
                  <c:v>1.76164</c:v>
                </c:pt>
                <c:pt idx="4">
                  <c:v>2.47004</c:v>
                </c:pt>
                <c:pt idx="5">
                  <c:v>0.756614</c:v>
                </c:pt>
                <c:pt idx="6">
                  <c:v>0.828277</c:v>
                </c:pt>
              </c:numCache>
            </c:numRef>
          </c:val>
        </c:ser>
        <c:gapWidth val="219"/>
        <c:overlap val="-27"/>
        <c:axId val="76972066"/>
        <c:axId val="64267954"/>
      </c:barChart>
      <c:catAx>
        <c:axId val="769720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4267954"/>
        <c:crosses val="autoZero"/>
        <c:auto val="1"/>
        <c:lblAlgn val="ctr"/>
        <c:lblOffset val="100"/>
      </c:catAx>
      <c:valAx>
        <c:axId val="642679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697206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217440</xdr:colOff>
      <xdr:row>1</xdr:row>
      <xdr:rowOff>157680</xdr:rowOff>
    </xdr:from>
    <xdr:to>
      <xdr:col>17</xdr:col>
      <xdr:colOff>626760</xdr:colOff>
      <xdr:row>24</xdr:row>
      <xdr:rowOff>27000</xdr:rowOff>
    </xdr:to>
    <xdr:graphicFrame>
      <xdr:nvGraphicFramePr>
        <xdr:cNvPr id="0" name="Diagramm 3"/>
        <xdr:cNvGraphicFramePr/>
      </xdr:nvGraphicFramePr>
      <xdr:xfrm>
        <a:off x="8681040" y="340560"/>
        <a:ext cx="7932960" cy="42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198360</xdr:colOff>
      <xdr:row>23</xdr:row>
      <xdr:rowOff>181800</xdr:rowOff>
    </xdr:from>
    <xdr:to>
      <xdr:col>17</xdr:col>
      <xdr:colOff>655200</xdr:colOff>
      <xdr:row>48</xdr:row>
      <xdr:rowOff>154440</xdr:rowOff>
    </xdr:to>
    <xdr:graphicFrame>
      <xdr:nvGraphicFramePr>
        <xdr:cNvPr id="1" name="Diagramm 4"/>
        <xdr:cNvGraphicFramePr/>
      </xdr:nvGraphicFramePr>
      <xdr:xfrm>
        <a:off x="8661960" y="4563000"/>
        <a:ext cx="7980480" cy="45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169920</xdr:colOff>
      <xdr:row>48</xdr:row>
      <xdr:rowOff>159840</xdr:rowOff>
    </xdr:from>
    <xdr:to>
      <xdr:col>17</xdr:col>
      <xdr:colOff>655200</xdr:colOff>
      <xdr:row>69</xdr:row>
      <xdr:rowOff>116640</xdr:rowOff>
    </xdr:to>
    <xdr:graphicFrame>
      <xdr:nvGraphicFramePr>
        <xdr:cNvPr id="2" name="Diagramm 5"/>
        <xdr:cNvGraphicFramePr/>
      </xdr:nvGraphicFramePr>
      <xdr:xfrm>
        <a:off x="8633520" y="9090360"/>
        <a:ext cx="8008920" cy="379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131760</xdr:colOff>
      <xdr:row>69</xdr:row>
      <xdr:rowOff>111960</xdr:rowOff>
    </xdr:from>
    <xdr:to>
      <xdr:col>17</xdr:col>
      <xdr:colOff>674280</xdr:colOff>
      <xdr:row>108</xdr:row>
      <xdr:rowOff>68760</xdr:rowOff>
    </xdr:to>
    <xdr:graphicFrame>
      <xdr:nvGraphicFramePr>
        <xdr:cNvPr id="3" name="Diagramm 6"/>
        <xdr:cNvGraphicFramePr/>
      </xdr:nvGraphicFramePr>
      <xdr:xfrm>
        <a:off x="1072080" y="12882960"/>
        <a:ext cx="15589440" cy="70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646200</xdr:colOff>
      <xdr:row>1</xdr:row>
      <xdr:rowOff>148320</xdr:rowOff>
    </xdr:from>
    <xdr:to>
      <xdr:col>26</xdr:col>
      <xdr:colOff>112320</xdr:colOff>
      <xdr:row>23</xdr:row>
      <xdr:rowOff>160560</xdr:rowOff>
    </xdr:to>
    <xdr:graphicFrame>
      <xdr:nvGraphicFramePr>
        <xdr:cNvPr id="4" name="Diagramm 7"/>
        <xdr:cNvGraphicFramePr/>
      </xdr:nvGraphicFramePr>
      <xdr:xfrm>
        <a:off x="16633440" y="331200"/>
        <a:ext cx="7930080" cy="42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655560</xdr:colOff>
      <xdr:row>23</xdr:row>
      <xdr:rowOff>174960</xdr:rowOff>
    </xdr:from>
    <xdr:to>
      <xdr:col>26</xdr:col>
      <xdr:colOff>112320</xdr:colOff>
      <xdr:row>48</xdr:row>
      <xdr:rowOff>97200</xdr:rowOff>
    </xdr:to>
    <xdr:graphicFrame>
      <xdr:nvGraphicFramePr>
        <xdr:cNvPr id="5" name="Diagramm 8"/>
        <xdr:cNvGraphicFramePr/>
      </xdr:nvGraphicFramePr>
      <xdr:xfrm>
        <a:off x="16642800" y="4556160"/>
        <a:ext cx="7920720" cy="44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636480</xdr:colOff>
      <xdr:row>48</xdr:row>
      <xdr:rowOff>121680</xdr:rowOff>
    </xdr:from>
    <xdr:to>
      <xdr:col>26</xdr:col>
      <xdr:colOff>36000</xdr:colOff>
      <xdr:row>70</xdr:row>
      <xdr:rowOff>19440</xdr:rowOff>
    </xdr:to>
    <xdr:graphicFrame>
      <xdr:nvGraphicFramePr>
        <xdr:cNvPr id="6" name="Diagramm 9"/>
        <xdr:cNvGraphicFramePr/>
      </xdr:nvGraphicFramePr>
      <xdr:xfrm>
        <a:off x="16623720" y="9052200"/>
        <a:ext cx="7863480" cy="392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636480</xdr:colOff>
      <xdr:row>69</xdr:row>
      <xdr:rowOff>111960</xdr:rowOff>
    </xdr:from>
    <xdr:to>
      <xdr:col>31</xdr:col>
      <xdr:colOff>693360</xdr:colOff>
      <xdr:row>108</xdr:row>
      <xdr:rowOff>40320</xdr:rowOff>
    </xdr:to>
    <xdr:graphicFrame>
      <xdr:nvGraphicFramePr>
        <xdr:cNvPr id="7" name="Diagramm 10"/>
        <xdr:cNvGraphicFramePr/>
      </xdr:nvGraphicFramePr>
      <xdr:xfrm>
        <a:off x="16623720" y="12882960"/>
        <a:ext cx="13222800" cy="70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4.4"/>
  <cols>
    <col collapsed="false" hidden="false" max="1025" min="1" style="0" width="10.5748987854251"/>
  </cols>
  <sheetData>
    <row r="3" customFormat="false" ht="14.4" hidden="false" customHeight="false" outlineLevel="0" collapsed="false">
      <c r="C3" s="0" t="s">
        <v>0</v>
      </c>
      <c r="D3" s="0" t="s">
        <v>1</v>
      </c>
      <c r="E3" s="0" t="s">
        <v>0</v>
      </c>
    </row>
    <row r="4" customFormat="false" ht="28.8" hidden="false" customHeight="false" outlineLevel="0" collapsed="false">
      <c r="A4" s="1" t="s">
        <v>2</v>
      </c>
      <c r="B4" s="2"/>
      <c r="C4" s="0" t="s">
        <v>3</v>
      </c>
      <c r="D4" s="0" t="s">
        <v>4</v>
      </c>
      <c r="E4" s="0" t="s">
        <v>5</v>
      </c>
    </row>
    <row r="5" customFormat="false" ht="14.4" hidden="false" customHeight="false" outlineLevel="0" collapsed="false">
      <c r="B5" s="0" t="s">
        <v>6</v>
      </c>
      <c r="C5" s="0" t="s">
        <v>7</v>
      </c>
      <c r="D5" s="0" t="s">
        <v>8</v>
      </c>
      <c r="E5" s="0" t="s">
        <v>9</v>
      </c>
    </row>
    <row r="6" customFormat="false" ht="14.4" hidden="false" customHeight="false" outlineLevel="0" collapsed="false">
      <c r="B6" s="3" t="n">
        <v>1</v>
      </c>
      <c r="C6" s="4" t="n">
        <v>0.5315746667</v>
      </c>
      <c r="D6" s="4" t="n">
        <v>8.16725</v>
      </c>
      <c r="E6" s="4" t="n">
        <v>19.013</v>
      </c>
      <c r="F6" s="5" t="s">
        <v>10</v>
      </c>
    </row>
    <row r="7" customFormat="false" ht="14.4" hidden="false" customHeight="false" outlineLevel="0" collapsed="false">
      <c r="B7" s="3" t="n">
        <v>1</v>
      </c>
      <c r="C7" s="0" t="n">
        <v>4.92491</v>
      </c>
      <c r="D7" s="4" t="n">
        <v>0.217234</v>
      </c>
      <c r="E7" s="4" t="n">
        <v>0.0856627</v>
      </c>
      <c r="F7" s="5" t="s">
        <v>11</v>
      </c>
    </row>
    <row r="8" customFormat="false" ht="14.4" hidden="false" customHeight="false" outlineLevel="0" collapsed="false">
      <c r="B8" s="3"/>
      <c r="C8" s="4"/>
      <c r="D8" s="4"/>
      <c r="E8" s="4"/>
      <c r="F8" s="5"/>
    </row>
    <row r="9" customFormat="false" ht="14.4" hidden="false" customHeight="false" outlineLevel="0" collapsed="false">
      <c r="B9" s="3" t="n">
        <v>2</v>
      </c>
      <c r="C9" s="4" t="n">
        <v>0.43307</v>
      </c>
      <c r="D9" s="6" t="n">
        <f aca="false">(0.57981+0.57683+0.581912+0.578102)/4</f>
        <v>0.5791635</v>
      </c>
      <c r="E9" s="4" t="n">
        <v>0.77977625</v>
      </c>
      <c r="F9" s="5" t="s">
        <v>10</v>
      </c>
    </row>
    <row r="10" customFormat="false" ht="14.4" hidden="false" customHeight="false" outlineLevel="0" collapsed="false">
      <c r="B10" s="3" t="n">
        <v>2</v>
      </c>
      <c r="C10" s="4" t="n">
        <v>6.83258</v>
      </c>
      <c r="D10" s="6" t="n">
        <f aca="false">(3.34028+3.34108+3.33607+3.33492)/4</f>
        <v>3.3380875</v>
      </c>
      <c r="E10" s="4" t="n">
        <v>2.72108</v>
      </c>
      <c r="F10" s="5" t="s">
        <v>11</v>
      </c>
    </row>
    <row r="11" customFormat="false" ht="14.4" hidden="false" customHeight="false" outlineLevel="0" collapsed="false">
      <c r="B11" s="3"/>
      <c r="C11" s="4"/>
      <c r="D11" s="4"/>
      <c r="E11" s="4"/>
      <c r="F11" s="5"/>
    </row>
    <row r="12" customFormat="false" ht="14.4" hidden="false" customHeight="false" outlineLevel="0" collapsed="false">
      <c r="B12" s="3" t="n">
        <v>3</v>
      </c>
      <c r="C12" s="4" t="n">
        <v>0.695235</v>
      </c>
      <c r="D12" s="4" t="n">
        <v>0.692243</v>
      </c>
      <c r="E12" s="4" t="n">
        <v>2.15306</v>
      </c>
      <c r="F12" s="5" t="s">
        <v>10</v>
      </c>
    </row>
    <row r="13" customFormat="false" ht="14.4" hidden="false" customHeight="false" outlineLevel="0" collapsed="false">
      <c r="B13" s="3" t="n">
        <v>3</v>
      </c>
      <c r="C13" s="4" t="n">
        <v>3.463</v>
      </c>
      <c r="D13" s="4" t="n">
        <v>2.69639</v>
      </c>
      <c r="E13" s="4" t="n">
        <v>0.76925</v>
      </c>
      <c r="F13" s="5" t="s">
        <v>11</v>
      </c>
    </row>
    <row r="14" customFormat="false" ht="14.4" hidden="false" customHeight="false" outlineLevel="0" collapsed="false">
      <c r="B14" s="3"/>
      <c r="C14" s="4"/>
      <c r="D14" s="6"/>
      <c r="E14" s="4"/>
      <c r="F14" s="5"/>
    </row>
    <row r="15" customFormat="false" ht="13.8" hidden="false" customHeight="false" outlineLevel="0" collapsed="false">
      <c r="B15" s="3" t="n">
        <v>4</v>
      </c>
      <c r="C15" s="4" t="n">
        <f aca="false">(1.01107+1.0242+1.0322+1.01348)/4</f>
        <v>1.0202375</v>
      </c>
      <c r="D15" s="6" t="n">
        <f aca="false">(0.661035+0.660433+0.660824+0.657562)/4</f>
        <v>0.6599635</v>
      </c>
      <c r="E15" s="4" t="n">
        <f aca="false">(1.10844+1.1032+1.11739)/3</f>
        <v>1.10967666666667</v>
      </c>
      <c r="F15" s="5" t="s">
        <v>10</v>
      </c>
      <c r="G15" s="0" t="s">
        <v>12</v>
      </c>
    </row>
    <row r="16" customFormat="false" ht="14.4" hidden="false" customHeight="false" outlineLevel="0" collapsed="false">
      <c r="B16" s="3" t="n">
        <v>4</v>
      </c>
      <c r="C16" s="4" t="n">
        <v>2.41606</v>
      </c>
      <c r="D16" s="6" t="n">
        <f aca="false">(2.85531+2.85449+2.84999+2.85231)/4</f>
        <v>2.853025</v>
      </c>
      <c r="E16" s="4" t="n">
        <v>1.76164</v>
      </c>
      <c r="F16" s="5" t="s">
        <v>11</v>
      </c>
    </row>
    <row r="17" customFormat="false" ht="14.4" hidden="false" customHeight="false" outlineLevel="0" collapsed="false">
      <c r="B17" s="3"/>
      <c r="C17" s="4"/>
      <c r="D17" s="6"/>
      <c r="E17" s="4"/>
      <c r="F17" s="5"/>
    </row>
    <row r="18" customFormat="false" ht="14.4" hidden="false" customHeight="false" outlineLevel="0" collapsed="false">
      <c r="B18" s="7" t="s">
        <v>13</v>
      </c>
      <c r="C18" s="4" t="n">
        <v>0.5261922</v>
      </c>
      <c r="D18" s="6" t="n">
        <f aca="false">(0.899913+0.899776+0.895833+0.90112)/4</f>
        <v>0.8991605</v>
      </c>
      <c r="E18" s="4" t="n">
        <f aca="false">(0.850354+0.842024+0.840035)/3</f>
        <v>0.844137666666667</v>
      </c>
      <c r="F18" s="5" t="s">
        <v>10</v>
      </c>
      <c r="G18" s="0" t="s">
        <v>14</v>
      </c>
    </row>
    <row r="19" customFormat="false" ht="14.4" hidden="false" customHeight="false" outlineLevel="0" collapsed="false">
      <c r="B19" s="7" t="s">
        <v>13</v>
      </c>
      <c r="C19" s="4" t="n">
        <v>4.82109</v>
      </c>
      <c r="D19" s="6" t="n">
        <f aca="false">(2.01356+2.01146+2.01594+2.01455)/4</f>
        <v>2.0138775</v>
      </c>
      <c r="E19" s="4" t="n">
        <v>2.47004</v>
      </c>
      <c r="F19" s="3" t="s">
        <v>11</v>
      </c>
    </row>
    <row r="20" customFormat="false" ht="14.4" hidden="false" customHeight="false" outlineLevel="0" collapsed="false">
      <c r="B20" s="3"/>
      <c r="C20" s="4"/>
      <c r="D20" s="8"/>
      <c r="E20" s="4"/>
    </row>
    <row r="21" customFormat="false" ht="14.4" hidden="false" customHeight="false" outlineLevel="0" collapsed="false">
      <c r="B21" s="7" t="s">
        <v>15</v>
      </c>
      <c r="C21" s="4" t="n">
        <f aca="false">(1.4547+1.47025+1.49688)/4</f>
        <v>1.1054575</v>
      </c>
      <c r="D21" s="8" t="s">
        <v>16</v>
      </c>
      <c r="E21" s="4" t="n">
        <f aca="false">(2.33107+2.35205+2.35205+2.48147+2.30158)/4</f>
        <v>2.954555</v>
      </c>
      <c r="F21" s="5" t="s">
        <v>10</v>
      </c>
      <c r="G21" s="0" t="s">
        <v>17</v>
      </c>
    </row>
    <row r="22" customFormat="false" ht="14.4" hidden="false" customHeight="false" outlineLevel="0" collapsed="false">
      <c r="B22" s="7" t="s">
        <v>15</v>
      </c>
      <c r="C22" s="4" t="n">
        <v>1.43545</v>
      </c>
      <c r="D22" s="8" t="s">
        <v>16</v>
      </c>
      <c r="E22" s="4" t="n">
        <v>0.756614</v>
      </c>
      <c r="F22" s="5" t="s">
        <v>11</v>
      </c>
    </row>
    <row r="23" customFormat="false" ht="14.4" hidden="false" customHeight="false" outlineLevel="0" collapsed="false">
      <c r="B23" s="3"/>
      <c r="C23" s="4"/>
      <c r="D23" s="4"/>
      <c r="E23" s="4"/>
    </row>
    <row r="24" customFormat="false" ht="14.4" hidden="false" customHeight="false" outlineLevel="0" collapsed="false">
      <c r="B24" s="3" t="s">
        <v>18</v>
      </c>
      <c r="C24" s="0" t="n">
        <f aca="false">(0.809555+0.799533+0.817558+0.817221)/4</f>
        <v>0.81096675</v>
      </c>
      <c r="D24" s="0" t="n">
        <f aca="false">(0.917866+0.92266+0.918336+0.916579)/4</f>
        <v>0.91886025</v>
      </c>
      <c r="E24" s="0" t="n">
        <f aca="false">(2.9264+2.94111+2.91605+2.91507)/4</f>
        <v>2.9246575</v>
      </c>
      <c r="F24" s="3" t="s">
        <v>10</v>
      </c>
    </row>
    <row r="25" customFormat="false" ht="14.4" hidden="false" customHeight="false" outlineLevel="0" collapsed="false">
      <c r="B25" s="3" t="s">
        <v>18</v>
      </c>
      <c r="C25" s="0" t="n">
        <f aca="false">(3.2118+3.39012+3.24621+3.25011)/4</f>
        <v>3.27456</v>
      </c>
      <c r="D25" s="0" t="n">
        <f aca="false">(2.2326+2.23164+2.2322+2.23178)/4</f>
        <v>2.232055</v>
      </c>
      <c r="E25" s="0" t="n">
        <f aca="false">(0.826045+0.82276+0.831475+0.832828)/4</f>
        <v>0.828277</v>
      </c>
      <c r="F25" s="3" t="s">
        <v>11</v>
      </c>
    </row>
    <row r="26" customFormat="false" ht="13.8" hidden="false" customHeight="false" outlineLevel="0" collapsed="false">
      <c r="B26" s="3"/>
      <c r="F26" s="3"/>
    </row>
    <row r="27" customFormat="false" ht="13.8" hidden="false" customHeight="false" outlineLevel="0" collapsed="false">
      <c r="B27" s="3" t="s">
        <v>19</v>
      </c>
      <c r="E27" s="0" t="n">
        <f aca="false">(0.91694+0.909428+0.926995+0.903609)/4</f>
        <v>0.914243</v>
      </c>
      <c r="F27" s="3" t="s">
        <v>10</v>
      </c>
    </row>
    <row r="28" customFormat="false" ht="13.8" hidden="false" customHeight="false" outlineLevel="0" collapsed="false">
      <c r="B28" s="9" t="s">
        <v>19</v>
      </c>
      <c r="E28" s="0" t="n">
        <f aca="false">(2.80269+2.8233+2.73687+2.87092 )/4</f>
        <v>2.808445</v>
      </c>
      <c r="F28" s="3" t="s">
        <v>11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3129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2015-05-06T13:32:58Z</dcterms:created>
  <dc:creator>Moritz Dötterl</dc:creator>
  <dc:language>de-DE</dc:language>
  <dcterms:modified xsi:type="dcterms:W3CDTF">2015-06-15T16:38:16Z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